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\Desktop\Pale prefabrykowane\Formuła Duńska\"/>
    </mc:Choice>
  </mc:AlternateContent>
  <bookViews>
    <workbookView xWindow="0" yWindow="0" windowWidth="14100" windowHeight="8580"/>
  </bookViews>
  <sheets>
    <sheet name="FD nośność graniczna" sheetId="5" r:id="rId1"/>
  </sheets>
  <definedNames>
    <definedName name="_xlnm.Print_Area" localSheetId="0">'FD nośność graniczna'!$A$1:$J$163</definedName>
  </definedNames>
  <calcPr calcId="171027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163" i="5" l="1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B113" i="5"/>
  <c r="A113" i="5"/>
  <c r="A112" i="5"/>
  <c r="A111" i="5"/>
  <c r="A110" i="5"/>
  <c r="J109" i="5"/>
  <c r="I109" i="5"/>
  <c r="H109" i="5"/>
  <c r="G109" i="5"/>
  <c r="F109" i="5"/>
  <c r="E109" i="5"/>
  <c r="D109" i="5"/>
  <c r="C109" i="5"/>
  <c r="B109" i="5"/>
  <c r="A109" i="5"/>
  <c r="J108" i="5"/>
  <c r="I108" i="5"/>
  <c r="H108" i="5"/>
  <c r="G108" i="5"/>
  <c r="F108" i="5"/>
  <c r="E108" i="5"/>
  <c r="D108" i="5"/>
  <c r="C108" i="5"/>
  <c r="B108" i="5"/>
  <c r="A108" i="5"/>
  <c r="D102" i="5"/>
  <c r="C70" i="5"/>
  <c r="C163" i="5" s="1"/>
  <c r="C58" i="5"/>
  <c r="C151" i="5" s="1"/>
  <c r="G54" i="5"/>
  <c r="G147" i="5" s="1"/>
  <c r="C48" i="5"/>
  <c r="C141" i="5" s="1"/>
  <c r="D43" i="5"/>
  <c r="D136" i="5" s="1"/>
  <c r="D39" i="5"/>
  <c r="D132" i="5" s="1"/>
  <c r="H33" i="5"/>
  <c r="H126" i="5" s="1"/>
  <c r="J17" i="5"/>
  <c r="J70" i="5" s="1"/>
  <c r="J163" i="5" s="1"/>
  <c r="I17" i="5"/>
  <c r="H17" i="5"/>
  <c r="H101" i="5" s="1"/>
  <c r="G17" i="5"/>
  <c r="G44" i="5" s="1"/>
  <c r="G137" i="5" s="1"/>
  <c r="F17" i="5"/>
  <c r="F53" i="5" s="1"/>
  <c r="F146" i="5" s="1"/>
  <c r="E17" i="5"/>
  <c r="E58" i="5" s="1"/>
  <c r="E151" i="5" s="1"/>
  <c r="D17" i="5"/>
  <c r="D76" i="5" s="1"/>
  <c r="C17" i="5"/>
  <c r="C56" i="5" s="1"/>
  <c r="C149" i="5" s="1"/>
  <c r="B17" i="5"/>
  <c r="B53" i="5" s="1"/>
  <c r="B146" i="5" s="1"/>
  <c r="C21" i="5" l="1"/>
  <c r="C114" i="5" s="1"/>
  <c r="D25" i="5"/>
  <c r="D118" i="5" s="1"/>
  <c r="H29" i="5"/>
  <c r="H122" i="5" s="1"/>
  <c r="H35" i="5"/>
  <c r="H128" i="5" s="1"/>
  <c r="B41" i="5"/>
  <c r="B134" i="5" s="1"/>
  <c r="F45" i="5"/>
  <c r="F138" i="5" s="1"/>
  <c r="H49" i="5"/>
  <c r="H142" i="5" s="1"/>
  <c r="D55" i="5"/>
  <c r="D148" i="5" s="1"/>
  <c r="D59" i="5"/>
  <c r="D152" i="5" s="1"/>
  <c r="H72" i="5"/>
  <c r="F29" i="5"/>
  <c r="F122" i="5" s="1"/>
  <c r="G22" i="5"/>
  <c r="G115" i="5" s="1"/>
  <c r="C26" i="5"/>
  <c r="C119" i="5" s="1"/>
  <c r="H31" i="5"/>
  <c r="H124" i="5" s="1"/>
  <c r="G36" i="5"/>
  <c r="G129" i="5" s="1"/>
  <c r="D41" i="5"/>
  <c r="D134" i="5" s="1"/>
  <c r="H45" i="5"/>
  <c r="H138" i="5" s="1"/>
  <c r="H51" i="5"/>
  <c r="H144" i="5" s="1"/>
  <c r="B57" i="5"/>
  <c r="B150" i="5" s="1"/>
  <c r="D63" i="5"/>
  <c r="D156" i="5" s="1"/>
  <c r="B88" i="5"/>
  <c r="B25" i="5"/>
  <c r="B118" i="5" s="1"/>
  <c r="D23" i="5"/>
  <c r="D116" i="5" s="1"/>
  <c r="D27" i="5"/>
  <c r="D120" i="5" s="1"/>
  <c r="C32" i="5"/>
  <c r="C125" i="5" s="1"/>
  <c r="G38" i="5"/>
  <c r="G131" i="5" s="1"/>
  <c r="C42" i="5"/>
  <c r="C135" i="5" s="1"/>
  <c r="H47" i="5"/>
  <c r="H140" i="5" s="1"/>
  <c r="G52" i="5"/>
  <c r="G145" i="5" s="1"/>
  <c r="D57" i="5"/>
  <c r="D150" i="5" s="1"/>
  <c r="H63" i="5"/>
  <c r="H156" i="5" s="1"/>
  <c r="D89" i="5"/>
  <c r="J49" i="5"/>
  <c r="J142" i="5" s="1"/>
  <c r="H18" i="5"/>
  <c r="D21" i="5"/>
  <c r="D114" i="5" s="1"/>
  <c r="H23" i="5"/>
  <c r="H116" i="5" s="1"/>
  <c r="H25" i="5"/>
  <c r="H118" i="5" s="1"/>
  <c r="H27" i="5"/>
  <c r="H120" i="5" s="1"/>
  <c r="G30" i="5"/>
  <c r="G123" i="5" s="1"/>
  <c r="B33" i="5"/>
  <c r="B126" i="5" s="1"/>
  <c r="C34" i="5"/>
  <c r="C127" i="5" s="1"/>
  <c r="F37" i="5"/>
  <c r="F130" i="5" s="1"/>
  <c r="H39" i="5"/>
  <c r="H132" i="5" s="1"/>
  <c r="H41" i="5"/>
  <c r="H134" i="5" s="1"/>
  <c r="H43" i="5"/>
  <c r="H136" i="5" s="1"/>
  <c r="G46" i="5"/>
  <c r="G139" i="5" s="1"/>
  <c r="B49" i="5"/>
  <c r="B142" i="5" s="1"/>
  <c r="C50" i="5"/>
  <c r="C143" i="5" s="1"/>
  <c r="H55" i="5"/>
  <c r="H148" i="5" s="1"/>
  <c r="H57" i="5"/>
  <c r="H150" i="5" s="1"/>
  <c r="H59" i="5"/>
  <c r="H152" i="5" s="1"/>
  <c r="G64" i="5"/>
  <c r="G157" i="5" s="1"/>
  <c r="G78" i="5"/>
  <c r="G97" i="5"/>
  <c r="J33" i="5"/>
  <c r="J126" i="5" s="1"/>
  <c r="J18" i="5"/>
  <c r="J111" i="5" s="1"/>
  <c r="H21" i="5"/>
  <c r="H114" i="5" s="1"/>
  <c r="C24" i="5"/>
  <c r="C117" i="5" s="1"/>
  <c r="J25" i="5"/>
  <c r="J118" i="5" s="1"/>
  <c r="G28" i="5"/>
  <c r="G121" i="5" s="1"/>
  <c r="D31" i="5"/>
  <c r="D124" i="5" s="1"/>
  <c r="D33" i="5"/>
  <c r="D126" i="5" s="1"/>
  <c r="D35" i="5"/>
  <c r="D128" i="5" s="1"/>
  <c r="H37" i="5"/>
  <c r="H130" i="5" s="1"/>
  <c r="C40" i="5"/>
  <c r="C133" i="5" s="1"/>
  <c r="J41" i="5"/>
  <c r="J134" i="5" s="1"/>
  <c r="D47" i="5"/>
  <c r="D140" i="5" s="1"/>
  <c r="D49" i="5"/>
  <c r="D142" i="5" s="1"/>
  <c r="D51" i="5"/>
  <c r="D144" i="5" s="1"/>
  <c r="H53" i="5"/>
  <c r="H146" i="5" s="1"/>
  <c r="J57" i="5"/>
  <c r="J150" i="5" s="1"/>
  <c r="B61" i="5"/>
  <c r="B154" i="5" s="1"/>
  <c r="B67" i="5"/>
  <c r="B160" i="5" s="1"/>
  <c r="H85" i="5"/>
  <c r="H98" i="5"/>
  <c r="I102" i="5"/>
  <c r="I98" i="5"/>
  <c r="I94" i="5"/>
  <c r="I90" i="5"/>
  <c r="I86" i="5"/>
  <c r="I82" i="5"/>
  <c r="I78" i="5"/>
  <c r="I74" i="5"/>
  <c r="I70" i="5"/>
  <c r="I163" i="5" s="1"/>
  <c r="I66" i="5"/>
  <c r="I159" i="5" s="1"/>
  <c r="I110" i="5"/>
  <c r="I103" i="5"/>
  <c r="I100" i="5"/>
  <c r="I97" i="5"/>
  <c r="I87" i="5"/>
  <c r="I84" i="5"/>
  <c r="I81" i="5"/>
  <c r="I101" i="5"/>
  <c r="I91" i="5"/>
  <c r="I88" i="5"/>
  <c r="I85" i="5"/>
  <c r="I75" i="5"/>
  <c r="I72" i="5"/>
  <c r="I69" i="5"/>
  <c r="I162" i="5" s="1"/>
  <c r="I99" i="5"/>
  <c r="I93" i="5"/>
  <c r="I80" i="5"/>
  <c r="I61" i="5"/>
  <c r="I154" i="5" s="1"/>
  <c r="I57" i="5"/>
  <c r="I150" i="5" s="1"/>
  <c r="I53" i="5"/>
  <c r="I146" i="5" s="1"/>
  <c r="I49" i="5"/>
  <c r="I142" i="5" s="1"/>
  <c r="I45" i="5"/>
  <c r="I138" i="5" s="1"/>
  <c r="I41" i="5"/>
  <c r="I134" i="5" s="1"/>
  <c r="I37" i="5"/>
  <c r="I130" i="5" s="1"/>
  <c r="I33" i="5"/>
  <c r="I126" i="5" s="1"/>
  <c r="I29" i="5"/>
  <c r="I122" i="5" s="1"/>
  <c r="I25" i="5"/>
  <c r="I118" i="5" s="1"/>
  <c r="I21" i="5"/>
  <c r="I114" i="5" s="1"/>
  <c r="I95" i="5"/>
  <c r="I89" i="5"/>
  <c r="I76" i="5"/>
  <c r="I65" i="5"/>
  <c r="I158" i="5" s="1"/>
  <c r="I64" i="5"/>
  <c r="I157" i="5" s="1"/>
  <c r="I60" i="5"/>
  <c r="I153" i="5" s="1"/>
  <c r="I96" i="5"/>
  <c r="I83" i="5"/>
  <c r="I77" i="5"/>
  <c r="I68" i="5"/>
  <c r="I161" i="5" s="1"/>
  <c r="I63" i="5"/>
  <c r="I156" i="5" s="1"/>
  <c r="I59" i="5"/>
  <c r="I152" i="5" s="1"/>
  <c r="I55" i="5"/>
  <c r="I148" i="5" s="1"/>
  <c r="I51" i="5"/>
  <c r="I144" i="5" s="1"/>
  <c r="I47" i="5"/>
  <c r="I140" i="5" s="1"/>
  <c r="I43" i="5"/>
  <c r="I136" i="5" s="1"/>
  <c r="I39" i="5"/>
  <c r="I132" i="5" s="1"/>
  <c r="I35" i="5"/>
  <c r="I128" i="5" s="1"/>
  <c r="I31" i="5"/>
  <c r="I124" i="5" s="1"/>
  <c r="I27" i="5"/>
  <c r="I120" i="5" s="1"/>
  <c r="I23" i="5"/>
  <c r="I116" i="5" s="1"/>
  <c r="E18" i="5"/>
  <c r="E22" i="5"/>
  <c r="E115" i="5" s="1"/>
  <c r="I26" i="5"/>
  <c r="I119" i="5" s="1"/>
  <c r="E30" i="5"/>
  <c r="E123" i="5" s="1"/>
  <c r="I34" i="5"/>
  <c r="I127" i="5" s="1"/>
  <c r="E46" i="5"/>
  <c r="E139" i="5" s="1"/>
  <c r="I50" i="5"/>
  <c r="I143" i="5" s="1"/>
  <c r="E54" i="5"/>
  <c r="E147" i="5" s="1"/>
  <c r="I73" i="5"/>
  <c r="E83" i="5"/>
  <c r="I92" i="5"/>
  <c r="F110" i="5"/>
  <c r="F101" i="5"/>
  <c r="F97" i="5"/>
  <c r="F93" i="5"/>
  <c r="F89" i="5"/>
  <c r="F85" i="5"/>
  <c r="F81" i="5"/>
  <c r="F77" i="5"/>
  <c r="F73" i="5"/>
  <c r="F69" i="5"/>
  <c r="F162" i="5" s="1"/>
  <c r="F98" i="5"/>
  <c r="F95" i="5"/>
  <c r="F92" i="5"/>
  <c r="F82" i="5"/>
  <c r="F79" i="5"/>
  <c r="F76" i="5"/>
  <c r="F102" i="5"/>
  <c r="F99" i="5"/>
  <c r="F96" i="5"/>
  <c r="F86" i="5"/>
  <c r="F83" i="5"/>
  <c r="F80" i="5"/>
  <c r="F70" i="5"/>
  <c r="F163" i="5" s="1"/>
  <c r="F67" i="5"/>
  <c r="F160" i="5" s="1"/>
  <c r="F91" i="5"/>
  <c r="F78" i="5"/>
  <c r="F72" i="5"/>
  <c r="F71" i="5"/>
  <c r="F64" i="5"/>
  <c r="F157" i="5" s="1"/>
  <c r="F60" i="5"/>
  <c r="F153" i="5" s="1"/>
  <c r="F56" i="5"/>
  <c r="F149" i="5" s="1"/>
  <c r="F52" i="5"/>
  <c r="F145" i="5" s="1"/>
  <c r="F48" i="5"/>
  <c r="F141" i="5" s="1"/>
  <c r="F44" i="5"/>
  <c r="F137" i="5" s="1"/>
  <c r="F40" i="5"/>
  <c r="F133" i="5" s="1"/>
  <c r="F36" i="5"/>
  <c r="F129" i="5" s="1"/>
  <c r="F32" i="5"/>
  <c r="F125" i="5" s="1"/>
  <c r="F28" i="5"/>
  <c r="F121" i="5" s="1"/>
  <c r="F24" i="5"/>
  <c r="F117" i="5" s="1"/>
  <c r="F100" i="5"/>
  <c r="F87" i="5"/>
  <c r="F74" i="5"/>
  <c r="F63" i="5"/>
  <c r="F156" i="5" s="1"/>
  <c r="F59" i="5"/>
  <c r="F152" i="5" s="1"/>
  <c r="F94" i="5"/>
  <c r="F88" i="5"/>
  <c r="F75" i="5"/>
  <c r="F66" i="5"/>
  <c r="F159" i="5" s="1"/>
  <c r="F62" i="5"/>
  <c r="F155" i="5" s="1"/>
  <c r="F58" i="5"/>
  <c r="F151" i="5" s="1"/>
  <c r="F54" i="5"/>
  <c r="F147" i="5" s="1"/>
  <c r="F50" i="5"/>
  <c r="F143" i="5" s="1"/>
  <c r="F46" i="5"/>
  <c r="F139" i="5" s="1"/>
  <c r="F42" i="5"/>
  <c r="F135" i="5" s="1"/>
  <c r="F38" i="5"/>
  <c r="F131" i="5" s="1"/>
  <c r="F34" i="5"/>
  <c r="F127" i="5" s="1"/>
  <c r="F30" i="5"/>
  <c r="F123" i="5" s="1"/>
  <c r="F26" i="5"/>
  <c r="F119" i="5" s="1"/>
  <c r="F22" i="5"/>
  <c r="F115" i="5" s="1"/>
  <c r="J35" i="5"/>
  <c r="J128" i="5" s="1"/>
  <c r="J43" i="5"/>
  <c r="J136" i="5" s="1"/>
  <c r="I44" i="5"/>
  <c r="I137" i="5" s="1"/>
  <c r="F47" i="5"/>
  <c r="F140" i="5" s="1"/>
  <c r="B51" i="5"/>
  <c r="B144" i="5" s="1"/>
  <c r="J51" i="5"/>
  <c r="J144" i="5" s="1"/>
  <c r="I52" i="5"/>
  <c r="I145" i="5" s="1"/>
  <c r="F55" i="5"/>
  <c r="F148" i="5" s="1"/>
  <c r="E56" i="5"/>
  <c r="E149" i="5" s="1"/>
  <c r="F61" i="5"/>
  <c r="F154" i="5" s="1"/>
  <c r="B65" i="5"/>
  <c r="B158" i="5" s="1"/>
  <c r="I67" i="5"/>
  <c r="I160" i="5" s="1"/>
  <c r="B75" i="5"/>
  <c r="I79" i="5"/>
  <c r="F84" i="5"/>
  <c r="B94" i="5"/>
  <c r="F103" i="5"/>
  <c r="J110" i="5"/>
  <c r="J101" i="5"/>
  <c r="J97" i="5"/>
  <c r="J93" i="5"/>
  <c r="J89" i="5"/>
  <c r="J85" i="5"/>
  <c r="J81" i="5"/>
  <c r="J77" i="5"/>
  <c r="J73" i="5"/>
  <c r="J69" i="5"/>
  <c r="J162" i="5" s="1"/>
  <c r="J65" i="5"/>
  <c r="J158" i="5" s="1"/>
  <c r="J94" i="5"/>
  <c r="J91" i="5"/>
  <c r="J88" i="5"/>
  <c r="J78" i="5"/>
  <c r="J75" i="5"/>
  <c r="J72" i="5"/>
  <c r="J98" i="5"/>
  <c r="J95" i="5"/>
  <c r="J92" i="5"/>
  <c r="J82" i="5"/>
  <c r="J79" i="5"/>
  <c r="J76" i="5"/>
  <c r="J66" i="5"/>
  <c r="J159" i="5" s="1"/>
  <c r="J100" i="5"/>
  <c r="J87" i="5"/>
  <c r="J74" i="5"/>
  <c r="J64" i="5"/>
  <c r="J157" i="5" s="1"/>
  <c r="J60" i="5"/>
  <c r="J153" i="5" s="1"/>
  <c r="J56" i="5"/>
  <c r="J149" i="5" s="1"/>
  <c r="J52" i="5"/>
  <c r="J145" i="5" s="1"/>
  <c r="J48" i="5"/>
  <c r="J141" i="5" s="1"/>
  <c r="J44" i="5"/>
  <c r="J137" i="5" s="1"/>
  <c r="J40" i="5"/>
  <c r="J133" i="5" s="1"/>
  <c r="J36" i="5"/>
  <c r="J129" i="5" s="1"/>
  <c r="J32" i="5"/>
  <c r="J125" i="5" s="1"/>
  <c r="J28" i="5"/>
  <c r="J121" i="5" s="1"/>
  <c r="J24" i="5"/>
  <c r="J117" i="5" s="1"/>
  <c r="J102" i="5"/>
  <c r="J96" i="5"/>
  <c r="J83" i="5"/>
  <c r="J68" i="5"/>
  <c r="J161" i="5" s="1"/>
  <c r="J63" i="5"/>
  <c r="J156" i="5" s="1"/>
  <c r="J59" i="5"/>
  <c r="J152" i="5" s="1"/>
  <c r="J103" i="5"/>
  <c r="J90" i="5"/>
  <c r="J84" i="5"/>
  <c r="J71" i="5"/>
  <c r="J67" i="5"/>
  <c r="J160" i="5" s="1"/>
  <c r="J62" i="5"/>
  <c r="J155" i="5" s="1"/>
  <c r="J58" i="5"/>
  <c r="J151" i="5" s="1"/>
  <c r="J54" i="5"/>
  <c r="J147" i="5" s="1"/>
  <c r="J50" i="5"/>
  <c r="J143" i="5" s="1"/>
  <c r="J46" i="5"/>
  <c r="J139" i="5" s="1"/>
  <c r="J42" i="5"/>
  <c r="J135" i="5" s="1"/>
  <c r="J38" i="5"/>
  <c r="J131" i="5" s="1"/>
  <c r="J34" i="5"/>
  <c r="J127" i="5" s="1"/>
  <c r="J30" i="5"/>
  <c r="J123" i="5" s="1"/>
  <c r="J26" i="5"/>
  <c r="J119" i="5" s="1"/>
  <c r="J22" i="5"/>
  <c r="J115" i="5" s="1"/>
  <c r="J21" i="5"/>
  <c r="J114" i="5" s="1"/>
  <c r="F31" i="5"/>
  <c r="F124" i="5" s="1"/>
  <c r="E32" i="5"/>
  <c r="E125" i="5" s="1"/>
  <c r="B35" i="5"/>
  <c r="B128" i="5" s="1"/>
  <c r="F39" i="5"/>
  <c r="F132" i="5" s="1"/>
  <c r="E40" i="5"/>
  <c r="E133" i="5" s="1"/>
  <c r="B43" i="5"/>
  <c r="B136" i="5" s="1"/>
  <c r="C100" i="5"/>
  <c r="C96" i="5"/>
  <c r="C92" i="5"/>
  <c r="C88" i="5"/>
  <c r="C84" i="5"/>
  <c r="C80" i="5"/>
  <c r="C76" i="5"/>
  <c r="C72" i="5"/>
  <c r="C68" i="5"/>
  <c r="C161" i="5" s="1"/>
  <c r="C103" i="5"/>
  <c r="C93" i="5"/>
  <c r="C90" i="5"/>
  <c r="C87" i="5"/>
  <c r="C77" i="5"/>
  <c r="C74" i="5"/>
  <c r="C110" i="5"/>
  <c r="C97" i="5"/>
  <c r="C94" i="5"/>
  <c r="C91" i="5"/>
  <c r="C81" i="5"/>
  <c r="C78" i="5"/>
  <c r="C75" i="5"/>
  <c r="C102" i="5"/>
  <c r="C89" i="5"/>
  <c r="C83" i="5"/>
  <c r="C69" i="5"/>
  <c r="C162" i="5" s="1"/>
  <c r="C63" i="5"/>
  <c r="C156" i="5" s="1"/>
  <c r="C59" i="5"/>
  <c r="C152" i="5" s="1"/>
  <c r="C55" i="5"/>
  <c r="C148" i="5" s="1"/>
  <c r="C51" i="5"/>
  <c r="C144" i="5" s="1"/>
  <c r="C47" i="5"/>
  <c r="C140" i="5" s="1"/>
  <c r="C43" i="5"/>
  <c r="C136" i="5" s="1"/>
  <c r="C39" i="5"/>
  <c r="C132" i="5" s="1"/>
  <c r="C35" i="5"/>
  <c r="C128" i="5" s="1"/>
  <c r="C31" i="5"/>
  <c r="C124" i="5" s="1"/>
  <c r="C27" i="5"/>
  <c r="C120" i="5" s="1"/>
  <c r="C23" i="5"/>
  <c r="C116" i="5" s="1"/>
  <c r="C18" i="5"/>
  <c r="C98" i="5"/>
  <c r="C85" i="5"/>
  <c r="C79" i="5"/>
  <c r="C62" i="5"/>
  <c r="C155" i="5" s="1"/>
  <c r="C99" i="5"/>
  <c r="C86" i="5"/>
  <c r="C73" i="5"/>
  <c r="C71" i="5"/>
  <c r="C67" i="5"/>
  <c r="C160" i="5" s="1"/>
  <c r="C65" i="5"/>
  <c r="C158" i="5" s="1"/>
  <c r="C61" i="5"/>
  <c r="C154" i="5" s="1"/>
  <c r="C57" i="5"/>
  <c r="C150" i="5" s="1"/>
  <c r="C53" i="5"/>
  <c r="C146" i="5" s="1"/>
  <c r="C49" i="5"/>
  <c r="C142" i="5" s="1"/>
  <c r="C45" i="5"/>
  <c r="C138" i="5" s="1"/>
  <c r="C41" i="5"/>
  <c r="C134" i="5" s="1"/>
  <c r="C37" i="5"/>
  <c r="C130" i="5" s="1"/>
  <c r="C33" i="5"/>
  <c r="C126" i="5" s="1"/>
  <c r="C29" i="5"/>
  <c r="C122" i="5" s="1"/>
  <c r="C25" i="5"/>
  <c r="C118" i="5" s="1"/>
  <c r="G100" i="5"/>
  <c r="G96" i="5"/>
  <c r="G92" i="5"/>
  <c r="G88" i="5"/>
  <c r="G84" i="5"/>
  <c r="G80" i="5"/>
  <c r="G76" i="5"/>
  <c r="G72" i="5"/>
  <c r="G68" i="5"/>
  <c r="G161" i="5" s="1"/>
  <c r="G102" i="5"/>
  <c r="G99" i="5"/>
  <c r="G89" i="5"/>
  <c r="G86" i="5"/>
  <c r="G83" i="5"/>
  <c r="G73" i="5"/>
  <c r="G103" i="5"/>
  <c r="G93" i="5"/>
  <c r="G90" i="5"/>
  <c r="G87" i="5"/>
  <c r="G77" i="5"/>
  <c r="G74" i="5"/>
  <c r="G71" i="5"/>
  <c r="G98" i="5"/>
  <c r="G85" i="5"/>
  <c r="G79" i="5"/>
  <c r="G67" i="5"/>
  <c r="G160" i="5" s="1"/>
  <c r="G63" i="5"/>
  <c r="G156" i="5" s="1"/>
  <c r="G59" i="5"/>
  <c r="G152" i="5" s="1"/>
  <c r="G55" i="5"/>
  <c r="G148" i="5" s="1"/>
  <c r="G51" i="5"/>
  <c r="G144" i="5" s="1"/>
  <c r="G47" i="5"/>
  <c r="G140" i="5" s="1"/>
  <c r="G43" i="5"/>
  <c r="G136" i="5" s="1"/>
  <c r="G39" i="5"/>
  <c r="G132" i="5" s="1"/>
  <c r="G35" i="5"/>
  <c r="G128" i="5" s="1"/>
  <c r="G31" i="5"/>
  <c r="G124" i="5" s="1"/>
  <c r="G27" i="5"/>
  <c r="G120" i="5" s="1"/>
  <c r="G23" i="5"/>
  <c r="G116" i="5" s="1"/>
  <c r="G18" i="5"/>
  <c r="G94" i="5"/>
  <c r="G81" i="5"/>
  <c r="G75" i="5"/>
  <c r="G70" i="5"/>
  <c r="G163" i="5" s="1"/>
  <c r="G66" i="5"/>
  <c r="G159" i="5" s="1"/>
  <c r="G62" i="5"/>
  <c r="G155" i="5" s="1"/>
  <c r="G58" i="5"/>
  <c r="G151" i="5" s="1"/>
  <c r="G101" i="5"/>
  <c r="G95" i="5"/>
  <c r="G82" i="5"/>
  <c r="G69" i="5"/>
  <c r="G162" i="5" s="1"/>
  <c r="G65" i="5"/>
  <c r="G158" i="5" s="1"/>
  <c r="G61" i="5"/>
  <c r="G154" i="5" s="1"/>
  <c r="G57" i="5"/>
  <c r="G150" i="5" s="1"/>
  <c r="G53" i="5"/>
  <c r="G146" i="5" s="1"/>
  <c r="G49" i="5"/>
  <c r="G142" i="5" s="1"/>
  <c r="G45" i="5"/>
  <c r="G138" i="5" s="1"/>
  <c r="G41" i="5"/>
  <c r="G134" i="5" s="1"/>
  <c r="G37" i="5"/>
  <c r="G130" i="5" s="1"/>
  <c r="G33" i="5"/>
  <c r="G126" i="5" s="1"/>
  <c r="G29" i="5"/>
  <c r="G122" i="5" s="1"/>
  <c r="G25" i="5"/>
  <c r="G118" i="5" s="1"/>
  <c r="B18" i="5"/>
  <c r="F21" i="5"/>
  <c r="F114" i="5" s="1"/>
  <c r="B22" i="5"/>
  <c r="B115" i="5" s="1"/>
  <c r="I22" i="5"/>
  <c r="I115" i="5" s="1"/>
  <c r="G24" i="5"/>
  <c r="G117" i="5" s="1"/>
  <c r="F25" i="5"/>
  <c r="F118" i="5" s="1"/>
  <c r="E26" i="5"/>
  <c r="E119" i="5" s="1"/>
  <c r="C28" i="5"/>
  <c r="C121" i="5" s="1"/>
  <c r="B29" i="5"/>
  <c r="B122" i="5" s="1"/>
  <c r="J29" i="5"/>
  <c r="J122" i="5" s="1"/>
  <c r="I30" i="5"/>
  <c r="I123" i="5" s="1"/>
  <c r="G32" i="5"/>
  <c r="G125" i="5" s="1"/>
  <c r="F33" i="5"/>
  <c r="F126" i="5" s="1"/>
  <c r="E34" i="5"/>
  <c r="E127" i="5" s="1"/>
  <c r="C36" i="5"/>
  <c r="C129" i="5" s="1"/>
  <c r="B37" i="5"/>
  <c r="B130" i="5" s="1"/>
  <c r="J37" i="5"/>
  <c r="J130" i="5" s="1"/>
  <c r="I38" i="5"/>
  <c r="I131" i="5" s="1"/>
  <c r="G40" i="5"/>
  <c r="G133" i="5" s="1"/>
  <c r="F41" i="5"/>
  <c r="F134" i="5" s="1"/>
  <c r="E42" i="5"/>
  <c r="E135" i="5" s="1"/>
  <c r="C44" i="5"/>
  <c r="C137" i="5" s="1"/>
  <c r="B45" i="5"/>
  <c r="B138" i="5" s="1"/>
  <c r="J45" i="5"/>
  <c r="J138" i="5" s="1"/>
  <c r="I46" i="5"/>
  <c r="I139" i="5" s="1"/>
  <c r="G48" i="5"/>
  <c r="G141" i="5" s="1"/>
  <c r="F49" i="5"/>
  <c r="F142" i="5" s="1"/>
  <c r="E50" i="5"/>
  <c r="E143" i="5" s="1"/>
  <c r="C52" i="5"/>
  <c r="C145" i="5" s="1"/>
  <c r="J53" i="5"/>
  <c r="J146" i="5" s="1"/>
  <c r="I54" i="5"/>
  <c r="I147" i="5" s="1"/>
  <c r="G56" i="5"/>
  <c r="G149" i="5" s="1"/>
  <c r="F57" i="5"/>
  <c r="F150" i="5" s="1"/>
  <c r="C60" i="5"/>
  <c r="C153" i="5" s="1"/>
  <c r="J61" i="5"/>
  <c r="J154" i="5" s="1"/>
  <c r="F65" i="5"/>
  <c r="F158" i="5" s="1"/>
  <c r="F68" i="5"/>
  <c r="F161" i="5" s="1"/>
  <c r="I71" i="5"/>
  <c r="J80" i="5"/>
  <c r="F90" i="5"/>
  <c r="C95" i="5"/>
  <c r="J99" i="5"/>
  <c r="E102" i="5"/>
  <c r="E98" i="5"/>
  <c r="E94" i="5"/>
  <c r="E90" i="5"/>
  <c r="E86" i="5"/>
  <c r="E82" i="5"/>
  <c r="E78" i="5"/>
  <c r="E74" i="5"/>
  <c r="E70" i="5"/>
  <c r="E163" i="5" s="1"/>
  <c r="E66" i="5"/>
  <c r="E159" i="5" s="1"/>
  <c r="E101" i="5"/>
  <c r="E91" i="5"/>
  <c r="E88" i="5"/>
  <c r="E85" i="5"/>
  <c r="E75" i="5"/>
  <c r="E72" i="5"/>
  <c r="E95" i="5"/>
  <c r="E92" i="5"/>
  <c r="E89" i="5"/>
  <c r="E79" i="5"/>
  <c r="E76" i="5"/>
  <c r="E73" i="5"/>
  <c r="E110" i="5"/>
  <c r="E103" i="5"/>
  <c r="E97" i="5"/>
  <c r="E84" i="5"/>
  <c r="E68" i="5"/>
  <c r="E161" i="5" s="1"/>
  <c r="E65" i="5"/>
  <c r="E158" i="5" s="1"/>
  <c r="E61" i="5"/>
  <c r="E154" i="5" s="1"/>
  <c r="E57" i="5"/>
  <c r="E150" i="5" s="1"/>
  <c r="E53" i="5"/>
  <c r="E146" i="5" s="1"/>
  <c r="E49" i="5"/>
  <c r="E142" i="5" s="1"/>
  <c r="E45" i="5"/>
  <c r="E138" i="5" s="1"/>
  <c r="E41" i="5"/>
  <c r="E134" i="5" s="1"/>
  <c r="E37" i="5"/>
  <c r="E130" i="5" s="1"/>
  <c r="E33" i="5"/>
  <c r="E126" i="5" s="1"/>
  <c r="E29" i="5"/>
  <c r="E122" i="5" s="1"/>
  <c r="E25" i="5"/>
  <c r="E118" i="5" s="1"/>
  <c r="E21" i="5"/>
  <c r="E114" i="5" s="1"/>
  <c r="E99" i="5"/>
  <c r="E93" i="5"/>
  <c r="E80" i="5"/>
  <c r="E71" i="5"/>
  <c r="E67" i="5"/>
  <c r="E160" i="5" s="1"/>
  <c r="E64" i="5"/>
  <c r="E157" i="5" s="1"/>
  <c r="E60" i="5"/>
  <c r="E153" i="5" s="1"/>
  <c r="E100" i="5"/>
  <c r="E87" i="5"/>
  <c r="E81" i="5"/>
  <c r="E63" i="5"/>
  <c r="E156" i="5" s="1"/>
  <c r="E59" i="5"/>
  <c r="E152" i="5" s="1"/>
  <c r="E55" i="5"/>
  <c r="E148" i="5" s="1"/>
  <c r="E51" i="5"/>
  <c r="E144" i="5" s="1"/>
  <c r="E47" i="5"/>
  <c r="E140" i="5" s="1"/>
  <c r="E43" i="5"/>
  <c r="E136" i="5" s="1"/>
  <c r="E39" i="5"/>
  <c r="E132" i="5" s="1"/>
  <c r="E35" i="5"/>
  <c r="E128" i="5" s="1"/>
  <c r="E31" i="5"/>
  <c r="E124" i="5" s="1"/>
  <c r="E27" i="5"/>
  <c r="E120" i="5" s="1"/>
  <c r="E23" i="5"/>
  <c r="E116" i="5" s="1"/>
  <c r="E38" i="5"/>
  <c r="E131" i="5" s="1"/>
  <c r="I42" i="5"/>
  <c r="I135" i="5" s="1"/>
  <c r="I62" i="5"/>
  <c r="I155" i="5" s="1"/>
  <c r="B110" i="5"/>
  <c r="B101" i="5"/>
  <c r="B97" i="5"/>
  <c r="B93" i="5"/>
  <c r="B89" i="5"/>
  <c r="B85" i="5"/>
  <c r="B81" i="5"/>
  <c r="B77" i="5"/>
  <c r="B73" i="5"/>
  <c r="B69" i="5"/>
  <c r="B162" i="5" s="1"/>
  <c r="B102" i="5"/>
  <c r="B99" i="5"/>
  <c r="B96" i="5"/>
  <c r="B86" i="5"/>
  <c r="B83" i="5"/>
  <c r="B80" i="5"/>
  <c r="B103" i="5"/>
  <c r="B100" i="5"/>
  <c r="B90" i="5"/>
  <c r="B87" i="5"/>
  <c r="B84" i="5"/>
  <c r="B74" i="5"/>
  <c r="B71" i="5"/>
  <c r="B68" i="5"/>
  <c r="B161" i="5" s="1"/>
  <c r="B95" i="5"/>
  <c r="B82" i="5"/>
  <c r="B76" i="5"/>
  <c r="B70" i="5"/>
  <c r="B163" i="5" s="1"/>
  <c r="B66" i="5"/>
  <c r="B159" i="5" s="1"/>
  <c r="B64" i="5"/>
  <c r="B157" i="5" s="1"/>
  <c r="B60" i="5"/>
  <c r="B153" i="5" s="1"/>
  <c r="B56" i="5"/>
  <c r="B149" i="5" s="1"/>
  <c r="B52" i="5"/>
  <c r="B145" i="5" s="1"/>
  <c r="B48" i="5"/>
  <c r="B141" i="5" s="1"/>
  <c r="B44" i="5"/>
  <c r="B137" i="5" s="1"/>
  <c r="B40" i="5"/>
  <c r="B133" i="5" s="1"/>
  <c r="B36" i="5"/>
  <c r="B129" i="5" s="1"/>
  <c r="B32" i="5"/>
  <c r="B125" i="5" s="1"/>
  <c r="B28" i="5"/>
  <c r="B121" i="5" s="1"/>
  <c r="B24" i="5"/>
  <c r="B117" i="5" s="1"/>
  <c r="B91" i="5"/>
  <c r="B78" i="5"/>
  <c r="B72" i="5"/>
  <c r="B63" i="5"/>
  <c r="B156" i="5" s="1"/>
  <c r="B59" i="5"/>
  <c r="B152" i="5" s="1"/>
  <c r="B98" i="5"/>
  <c r="B92" i="5"/>
  <c r="B79" i="5"/>
  <c r="B62" i="5"/>
  <c r="B155" i="5" s="1"/>
  <c r="B58" i="5"/>
  <c r="B151" i="5" s="1"/>
  <c r="B54" i="5"/>
  <c r="B147" i="5" s="1"/>
  <c r="B50" i="5"/>
  <c r="B143" i="5" s="1"/>
  <c r="B46" i="5"/>
  <c r="B139" i="5" s="1"/>
  <c r="B42" i="5"/>
  <c r="B135" i="5" s="1"/>
  <c r="B38" i="5"/>
  <c r="B131" i="5" s="1"/>
  <c r="B34" i="5"/>
  <c r="B127" i="5" s="1"/>
  <c r="B30" i="5"/>
  <c r="B123" i="5" s="1"/>
  <c r="B26" i="5"/>
  <c r="B119" i="5" s="1"/>
  <c r="F18" i="5"/>
  <c r="F23" i="5"/>
  <c r="F116" i="5" s="1"/>
  <c r="E24" i="5"/>
  <c r="E117" i="5" s="1"/>
  <c r="B27" i="5"/>
  <c r="B120" i="5" s="1"/>
  <c r="J27" i="5"/>
  <c r="J120" i="5" s="1"/>
  <c r="I28" i="5"/>
  <c r="I121" i="5" s="1"/>
  <c r="I36" i="5"/>
  <c r="I129" i="5" s="1"/>
  <c r="E48" i="5"/>
  <c r="E141" i="5" s="1"/>
  <c r="D103" i="5"/>
  <c r="D99" i="5"/>
  <c r="D95" i="5"/>
  <c r="D91" i="5"/>
  <c r="D87" i="5"/>
  <c r="D83" i="5"/>
  <c r="D79" i="5"/>
  <c r="D75" i="5"/>
  <c r="D71" i="5"/>
  <c r="D67" i="5"/>
  <c r="D160" i="5" s="1"/>
  <c r="D110" i="5"/>
  <c r="D100" i="5"/>
  <c r="D97" i="5"/>
  <c r="D94" i="5"/>
  <c r="D84" i="5"/>
  <c r="D81" i="5"/>
  <c r="D78" i="5"/>
  <c r="D101" i="5"/>
  <c r="D98" i="5"/>
  <c r="D88" i="5"/>
  <c r="D85" i="5"/>
  <c r="D82" i="5"/>
  <c r="D72" i="5"/>
  <c r="D69" i="5"/>
  <c r="D162" i="5" s="1"/>
  <c r="D66" i="5"/>
  <c r="D159" i="5" s="1"/>
  <c r="D96" i="5"/>
  <c r="D90" i="5"/>
  <c r="D77" i="5"/>
  <c r="D62" i="5"/>
  <c r="D155" i="5" s="1"/>
  <c r="D58" i="5"/>
  <c r="D151" i="5" s="1"/>
  <c r="D54" i="5"/>
  <c r="D147" i="5" s="1"/>
  <c r="D50" i="5"/>
  <c r="D143" i="5" s="1"/>
  <c r="D46" i="5"/>
  <c r="D139" i="5" s="1"/>
  <c r="D42" i="5"/>
  <c r="D135" i="5" s="1"/>
  <c r="D38" i="5"/>
  <c r="D131" i="5" s="1"/>
  <c r="D34" i="5"/>
  <c r="D127" i="5" s="1"/>
  <c r="D30" i="5"/>
  <c r="D123" i="5" s="1"/>
  <c r="D26" i="5"/>
  <c r="D119" i="5" s="1"/>
  <c r="D22" i="5"/>
  <c r="D115" i="5" s="1"/>
  <c r="D92" i="5"/>
  <c r="D86" i="5"/>
  <c r="D73" i="5"/>
  <c r="D68" i="5"/>
  <c r="D161" i="5" s="1"/>
  <c r="D65" i="5"/>
  <c r="D158" i="5" s="1"/>
  <c r="D61" i="5"/>
  <c r="D154" i="5" s="1"/>
  <c r="D93" i="5"/>
  <c r="D80" i="5"/>
  <c r="D74" i="5"/>
  <c r="D70" i="5"/>
  <c r="D163" i="5" s="1"/>
  <c r="D64" i="5"/>
  <c r="D157" i="5" s="1"/>
  <c r="D60" i="5"/>
  <c r="D153" i="5" s="1"/>
  <c r="D56" i="5"/>
  <c r="D149" i="5" s="1"/>
  <c r="D52" i="5"/>
  <c r="D145" i="5" s="1"/>
  <c r="D48" i="5"/>
  <c r="D141" i="5" s="1"/>
  <c r="D44" i="5"/>
  <c r="D137" i="5" s="1"/>
  <c r="D40" i="5"/>
  <c r="D133" i="5" s="1"/>
  <c r="D36" i="5"/>
  <c r="D129" i="5" s="1"/>
  <c r="D32" i="5"/>
  <c r="D125" i="5" s="1"/>
  <c r="D28" i="5"/>
  <c r="D121" i="5" s="1"/>
  <c r="D24" i="5"/>
  <c r="D117" i="5" s="1"/>
  <c r="D18" i="5"/>
  <c r="I18" i="5"/>
  <c r="B21" i="5"/>
  <c r="B114" i="5" s="1"/>
  <c r="G21" i="5"/>
  <c r="G114" i="5" s="1"/>
  <c r="C22" i="5"/>
  <c r="C115" i="5" s="1"/>
  <c r="B23" i="5"/>
  <c r="B116" i="5" s="1"/>
  <c r="J23" i="5"/>
  <c r="J116" i="5" s="1"/>
  <c r="I24" i="5"/>
  <c r="I117" i="5" s="1"/>
  <c r="G26" i="5"/>
  <c r="G119" i="5" s="1"/>
  <c r="F27" i="5"/>
  <c r="F120" i="5" s="1"/>
  <c r="E28" i="5"/>
  <c r="E121" i="5" s="1"/>
  <c r="D29" i="5"/>
  <c r="D122" i="5" s="1"/>
  <c r="C30" i="5"/>
  <c r="C123" i="5" s="1"/>
  <c r="B31" i="5"/>
  <c r="B124" i="5" s="1"/>
  <c r="J31" i="5"/>
  <c r="J124" i="5" s="1"/>
  <c r="I32" i="5"/>
  <c r="I125" i="5" s="1"/>
  <c r="G34" i="5"/>
  <c r="G127" i="5" s="1"/>
  <c r="F35" i="5"/>
  <c r="F128" i="5" s="1"/>
  <c r="E36" i="5"/>
  <c r="E129" i="5" s="1"/>
  <c r="D37" i="5"/>
  <c r="D130" i="5" s="1"/>
  <c r="C38" i="5"/>
  <c r="C131" i="5" s="1"/>
  <c r="B39" i="5"/>
  <c r="B132" i="5" s="1"/>
  <c r="J39" i="5"/>
  <c r="J132" i="5" s="1"/>
  <c r="I40" i="5"/>
  <c r="I133" i="5" s="1"/>
  <c r="G42" i="5"/>
  <c r="G135" i="5" s="1"/>
  <c r="F43" i="5"/>
  <c r="F136" i="5" s="1"/>
  <c r="E44" i="5"/>
  <c r="E137" i="5" s="1"/>
  <c r="D45" i="5"/>
  <c r="D138" i="5" s="1"/>
  <c r="C46" i="5"/>
  <c r="C139" i="5" s="1"/>
  <c r="B47" i="5"/>
  <c r="B140" i="5" s="1"/>
  <c r="J47" i="5"/>
  <c r="J140" i="5" s="1"/>
  <c r="I48" i="5"/>
  <c r="I141" i="5" s="1"/>
  <c r="G50" i="5"/>
  <c r="G143" i="5" s="1"/>
  <c r="F51" i="5"/>
  <c r="F144" i="5" s="1"/>
  <c r="E52" i="5"/>
  <c r="E145" i="5" s="1"/>
  <c r="D53" i="5"/>
  <c r="D146" i="5" s="1"/>
  <c r="C54" i="5"/>
  <c r="C147" i="5" s="1"/>
  <c r="B55" i="5"/>
  <c r="B148" i="5" s="1"/>
  <c r="J55" i="5"/>
  <c r="J148" i="5" s="1"/>
  <c r="I56" i="5"/>
  <c r="I149" i="5" s="1"/>
  <c r="I58" i="5"/>
  <c r="I151" i="5" s="1"/>
  <c r="G60" i="5"/>
  <c r="G153" i="5" s="1"/>
  <c r="E62" i="5"/>
  <c r="E155" i="5" s="1"/>
  <c r="C64" i="5"/>
  <c r="C157" i="5" s="1"/>
  <c r="C66" i="5"/>
  <c r="C159" i="5" s="1"/>
  <c r="E69" i="5"/>
  <c r="E162" i="5" s="1"/>
  <c r="E77" i="5"/>
  <c r="C82" i="5"/>
  <c r="J86" i="5"/>
  <c r="G91" i="5"/>
  <c r="E96" i="5"/>
  <c r="C101" i="5"/>
  <c r="G110" i="5"/>
  <c r="H24" i="5"/>
  <c r="H117" i="5" s="1"/>
  <c r="H28" i="5"/>
  <c r="H121" i="5" s="1"/>
  <c r="H32" i="5"/>
  <c r="H125" i="5" s="1"/>
  <c r="H36" i="5"/>
  <c r="H129" i="5" s="1"/>
  <c r="H40" i="5"/>
  <c r="H133" i="5" s="1"/>
  <c r="H44" i="5"/>
  <c r="H137" i="5" s="1"/>
  <c r="H48" i="5"/>
  <c r="H141" i="5" s="1"/>
  <c r="H52" i="5"/>
  <c r="H145" i="5" s="1"/>
  <c r="H56" i="5"/>
  <c r="H149" i="5" s="1"/>
  <c r="H60" i="5"/>
  <c r="H153" i="5" s="1"/>
  <c r="H64" i="5"/>
  <c r="H157" i="5" s="1"/>
  <c r="H76" i="5"/>
  <c r="H89" i="5"/>
  <c r="H102" i="5"/>
  <c r="H61" i="5"/>
  <c r="H154" i="5" s="1"/>
  <c r="H69" i="5"/>
  <c r="H162" i="5" s="1"/>
  <c r="H82" i="5"/>
  <c r="H88" i="5"/>
  <c r="H103" i="5"/>
  <c r="H99" i="5"/>
  <c r="H95" i="5"/>
  <c r="H91" i="5"/>
  <c r="H87" i="5"/>
  <c r="H83" i="5"/>
  <c r="H79" i="5"/>
  <c r="H75" i="5"/>
  <c r="H71" i="5"/>
  <c r="H67" i="5"/>
  <c r="H160" i="5" s="1"/>
  <c r="H96" i="5"/>
  <c r="H93" i="5"/>
  <c r="H90" i="5"/>
  <c r="H80" i="5"/>
  <c r="H77" i="5"/>
  <c r="H74" i="5"/>
  <c r="H110" i="5"/>
  <c r="H100" i="5"/>
  <c r="H97" i="5"/>
  <c r="H94" i="5"/>
  <c r="H84" i="5"/>
  <c r="H81" i="5"/>
  <c r="H78" i="5"/>
  <c r="H68" i="5"/>
  <c r="H161" i="5" s="1"/>
  <c r="H65" i="5"/>
  <c r="H158" i="5" s="1"/>
  <c r="H22" i="5"/>
  <c r="H115" i="5" s="1"/>
  <c r="H26" i="5"/>
  <c r="H119" i="5" s="1"/>
  <c r="H30" i="5"/>
  <c r="H123" i="5" s="1"/>
  <c r="H34" i="5"/>
  <c r="H127" i="5" s="1"/>
  <c r="H38" i="5"/>
  <c r="H131" i="5" s="1"/>
  <c r="H42" i="5"/>
  <c r="H135" i="5" s="1"/>
  <c r="H46" i="5"/>
  <c r="H139" i="5" s="1"/>
  <c r="H50" i="5"/>
  <c r="H143" i="5" s="1"/>
  <c r="H54" i="5"/>
  <c r="H147" i="5" s="1"/>
  <c r="H58" i="5"/>
  <c r="H151" i="5" s="1"/>
  <c r="H62" i="5"/>
  <c r="H155" i="5" s="1"/>
  <c r="H66" i="5"/>
  <c r="H159" i="5" s="1"/>
  <c r="H70" i="5"/>
  <c r="H163" i="5" s="1"/>
  <c r="H73" i="5"/>
  <c r="H86" i="5"/>
  <c r="H92" i="5"/>
  <c r="H111" i="5" l="1"/>
  <c r="H19" i="5"/>
  <c r="H112" i="5" s="1"/>
  <c r="J19" i="5"/>
  <c r="J112" i="5" s="1"/>
  <c r="I111" i="5"/>
  <c r="I19" i="5"/>
  <c r="I112" i="5" s="1"/>
  <c r="F111" i="5"/>
  <c r="F19" i="5"/>
  <c r="F112" i="5" s="1"/>
  <c r="D111" i="5"/>
  <c r="D19" i="5"/>
  <c r="D112" i="5" s="1"/>
  <c r="B19" i="5"/>
  <c r="B112" i="5" s="1"/>
  <c r="B111" i="5"/>
  <c r="E111" i="5"/>
  <c r="E19" i="5"/>
  <c r="E112" i="5" s="1"/>
  <c r="C111" i="5"/>
  <c r="C19" i="5"/>
  <c r="C112" i="5" s="1"/>
  <c r="G111" i="5"/>
  <c r="G19" i="5"/>
  <c r="G112" i="5" s="1"/>
</calcChain>
</file>

<file path=xl/sharedStrings.xml><?xml version="1.0" encoding="utf-8"?>
<sst xmlns="http://schemas.openxmlformats.org/spreadsheetml/2006/main" count="35" uniqueCount="35">
  <si>
    <t>Formuła Duńska (Danish Driving Formula)</t>
  </si>
  <si>
    <t>(wg PN Formuła Duńska może być stosowania w gruntach niespoistych)</t>
  </si>
  <si>
    <t>Długość pala</t>
  </si>
  <si>
    <t>[m]</t>
  </si>
  <si>
    <t>Ciężar młota</t>
  </si>
  <si>
    <t>Wysokość spadu młota</t>
  </si>
  <si>
    <t>kN</t>
  </si>
  <si>
    <t>DANE DO OBLICZEŃ</t>
  </si>
  <si>
    <t>UWAGI:</t>
  </si>
  <si>
    <t>Moduł Younga dla materiału trzonu pala</t>
  </si>
  <si>
    <r>
      <rPr>
        <i/>
        <sz val="10"/>
        <rFont val="Arial"/>
        <family val="2"/>
        <charset val="238"/>
      </rPr>
      <t>kN/m</t>
    </r>
    <r>
      <rPr>
        <i/>
        <vertAlign val="superscript"/>
        <sz val="10"/>
        <rFont val="Arial"/>
        <family val="2"/>
        <charset val="238"/>
      </rPr>
      <t>2</t>
    </r>
  </si>
  <si>
    <t>Do Formuły Duńskiej należy przyjmować E=20GPa</t>
  </si>
  <si>
    <t>Pole przekroju poprzecznego trzonu pala</t>
  </si>
  <si>
    <r>
      <rPr>
        <i/>
        <sz val="10"/>
        <rFont val="Arial"/>
        <family val="2"/>
        <charset val="238"/>
      </rPr>
      <t>m</t>
    </r>
    <r>
      <rPr>
        <i/>
        <vertAlign val="superscript"/>
        <sz val="10"/>
        <rFont val="Arial"/>
        <family val="2"/>
        <charset val="238"/>
      </rPr>
      <t>2</t>
    </r>
  </si>
  <si>
    <t>Długość całkowita wbijanego pala</t>
  </si>
  <si>
    <t>m</t>
  </si>
  <si>
    <t>Współczynnik efektywności młota</t>
  </si>
  <si>
    <t>Ciężary młotów to np.. 50, 60, 70, 72, 85 kN</t>
  </si>
  <si>
    <t>Współczynnik bezpieczeństwa SF</t>
  </si>
  <si>
    <t>Liczba uderzeń/20cm</t>
  </si>
  <si>
    <t>SL/20cm</t>
  </si>
  <si>
    <t>Q(overdrive)</t>
  </si>
  <si>
    <t>oraz określania kryterium wpędu</t>
  </si>
  <si>
    <t>do szacowania nośności granicznej żelbetowych prefabrykowanych pali wbijanych na podstawie wpędów</t>
  </si>
  <si>
    <t>Przy SF=1,0 otrzymuje się w wyniku nośność graniczną</t>
  </si>
  <si>
    <t xml:space="preserve">Overdrive </t>
  </si>
  <si>
    <t>So</t>
  </si>
  <si>
    <t>Obszar</t>
  </si>
  <si>
    <t>Minimalna wartość wpędu</t>
  </si>
  <si>
    <t>Nośność graniczna w kN</t>
  </si>
  <si>
    <r>
      <rPr>
        <i/>
        <sz val="8"/>
        <rFont val="Arial"/>
        <family val="2"/>
        <charset val="238"/>
      </rPr>
      <t>Aby uzyskać wartość obliczeniową nośności wg PN należy przyjąć SF</t>
    </r>
    <r>
      <rPr>
        <sz val="8"/>
        <rFont val="Symbol"/>
        <family val="1"/>
        <charset val="2"/>
      </rPr>
      <t>»</t>
    </r>
    <r>
      <rPr>
        <i/>
        <sz val="8"/>
        <rFont val="Arial"/>
        <family val="2"/>
        <charset val="238"/>
      </rPr>
      <t>2.0</t>
    </r>
  </si>
  <si>
    <t>WYNIKI OSZACOWANIA NOŚNOŚCI PALI</t>
  </si>
  <si>
    <t>Powierzchnie: 0.4mx0.4m=0.16m2, 0.3mx0.3m=0.09m2 itd.</t>
  </si>
  <si>
    <t>Długości całkowite od 6m do 30 (45)m co 1m.</t>
  </si>
  <si>
    <t>Dla młotów hydraulicznych należy przyjmować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</si>
</sst>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family val="2"/>
    </font>
    <font>
      <b/>
      <i/>
      <sz val="20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color rgb="FFC0C0C0"/>
      <name val="Arial"/>
      <family val="2"/>
      <charset val="238"/>
    </font>
    <font>
      <sz val="10"/>
      <color rgb="FF333399"/>
      <name val="Arial"/>
      <family val="2"/>
      <charset val="238"/>
    </font>
    <font>
      <sz val="8"/>
      <name val="Symbol"/>
      <family val="1"/>
      <charset val="2"/>
    </font>
    <font>
      <sz val="9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2" fillId="3" borderId="2" applyAlignment="0" applyProtection="0"/>
    <xf numFmtId="0" fontId="13" fillId="4" borderId="4" applyNumberFormat="0" applyAlignment="0" applyProtection="0"/>
  </cellStyleXfs>
  <cellXfs count="34">
    <xf numFmtId="0" fontId="0" fillId="0" borderId="0" xfId="0"/>
    <xf numFmtId="0" fontId="0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7" fillId="0" borderId="0" xfId="0" applyFont="1" applyBorder="1"/>
    <xf numFmtId="0" fontId="8" fillId="0" borderId="0" xfId="0" applyFont="1" applyBorder="1" applyAlignment="1"/>
    <xf numFmtId="0" fontId="0" fillId="0" borderId="0" xfId="0" applyBorder="1"/>
    <xf numFmtId="0" fontId="8" fillId="0" borderId="0" xfId="0" applyFont="1" applyBorder="1"/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1" xfId="1" applyFont="1" applyFill="1" applyBorder="1" applyAlignment="1" applyProtection="1">
      <alignment horizontal="right"/>
      <protection locked="0"/>
    </xf>
    <xf numFmtId="164" fontId="9" fillId="2" borderId="1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/>
    <xf numFmtId="0" fontId="0" fillId="0" borderId="0" xfId="0" applyAlignment="1">
      <alignment horizontal="center"/>
    </xf>
    <xf numFmtId="1" fontId="7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1" fontId="13" fillId="5" borderId="4" xfId="2" applyNumberFormat="1" applyFill="1" applyAlignment="1" applyProtection="1">
      <alignment horizontal="center"/>
    </xf>
  </cellXfs>
  <cellStyles count="3">
    <cellStyle name="Dane wyjściowe" xfId="2" builtinId="21"/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522000</xdr:colOff>
      <xdr:row>2</xdr:row>
      <xdr:rowOff>38160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0" y="0"/>
          <a:ext cx="2212920" cy="361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r>
            <a:rPr lang="en-US" sz="1200" b="0" strike="noStrike" spc="-1">
              <a:solidFill>
                <a:srgbClr val="000080"/>
              </a:solidFill>
              <a:uFill>
                <a:solidFill>
                  <a:srgbClr val="FFFFFF"/>
                </a:solidFill>
              </a:uFill>
              <a:latin typeface="Arial Black"/>
            </a:rPr>
            <a:t>aarsleff.com.pl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63"/>
  <sheetViews>
    <sheetView showGridLines="0" tabSelected="1" view="pageBreakPreview" topLeftCell="A13" zoomScaleNormal="100" zoomScaleSheetLayoutView="100" workbookViewId="0">
      <selection activeCell="M116" sqref="M116"/>
    </sheetView>
  </sheetViews>
  <sheetFormatPr defaultRowHeight="12.75" x14ac:dyDescent="0.2"/>
  <cols>
    <col min="1" max="1" width="13.42578125"/>
    <col min="2" max="3" width="10.5703125"/>
    <col min="4" max="8" width="11.5703125"/>
    <col min="9" max="9" width="9.85546875"/>
    <col min="10" max="10" width="11.5703125"/>
    <col min="12" max="12" width="7.5703125"/>
    <col min="13" max="13" width="12.42578125"/>
  </cols>
  <sheetData>
    <row r="3" spans="1:11" ht="25.5" x14ac:dyDescent="0.3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1" ht="14.25" x14ac:dyDescent="0.2">
      <c r="A4" s="3" t="s">
        <v>23</v>
      </c>
      <c r="B4" s="3"/>
      <c r="C4" s="3"/>
      <c r="D4" s="3"/>
      <c r="E4" s="3"/>
      <c r="F4" s="3"/>
      <c r="G4" s="3"/>
      <c r="H4" s="3"/>
      <c r="I4" s="3"/>
      <c r="J4" s="3"/>
    </row>
    <row r="5" spans="1:11" ht="14.25" x14ac:dyDescent="0.2">
      <c r="A5" s="3" t="s">
        <v>22</v>
      </c>
      <c r="B5" s="3"/>
      <c r="C5" s="3"/>
      <c r="D5" s="3"/>
      <c r="E5" s="3"/>
      <c r="F5" s="3"/>
      <c r="G5" s="3"/>
      <c r="H5" s="3"/>
      <c r="I5" s="3"/>
      <c r="J5" s="3"/>
    </row>
    <row r="6" spans="1:11" x14ac:dyDescent="0.2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</row>
    <row r="7" spans="1:11" x14ac:dyDescent="0.2">
      <c r="A7" s="7"/>
      <c r="B7" s="6"/>
      <c r="C7" s="6"/>
      <c r="D7" s="6"/>
      <c r="E7" s="6"/>
      <c r="F7" s="6"/>
      <c r="G7" s="6"/>
      <c r="H7" s="6"/>
      <c r="I7" s="6"/>
      <c r="J7" s="6"/>
    </row>
    <row r="8" spans="1:11" x14ac:dyDescent="0.2">
      <c r="A8" s="7" t="s">
        <v>7</v>
      </c>
      <c r="B8" s="6"/>
      <c r="C8" s="6"/>
      <c r="D8" s="6"/>
      <c r="E8" s="6"/>
      <c r="F8" s="8" t="s">
        <v>8</v>
      </c>
      <c r="G8" s="6"/>
      <c r="H8" s="6"/>
      <c r="I8" s="6"/>
      <c r="J8" s="6"/>
    </row>
    <row r="9" spans="1:11" ht="14.25" hidden="1" x14ac:dyDescent="0.2">
      <c r="A9" s="9" t="s">
        <v>9</v>
      </c>
      <c r="B9" s="9"/>
      <c r="C9" s="10"/>
      <c r="D9" s="16">
        <v>20000000</v>
      </c>
      <c r="E9" s="9" t="s">
        <v>10</v>
      </c>
      <c r="F9" s="11" t="s">
        <v>11</v>
      </c>
      <c r="G9" s="12"/>
      <c r="H9" s="12"/>
      <c r="I9" s="12"/>
      <c r="J9" s="12"/>
      <c r="K9" s="13"/>
    </row>
    <row r="10" spans="1:11" ht="14.25" x14ac:dyDescent="0.2">
      <c r="A10" s="9" t="s">
        <v>12</v>
      </c>
      <c r="B10" s="9"/>
      <c r="C10" s="10"/>
      <c r="D10" s="17">
        <v>0.09</v>
      </c>
      <c r="E10" s="9" t="s">
        <v>13</v>
      </c>
      <c r="F10" s="11" t="s">
        <v>32</v>
      </c>
      <c r="G10" s="14"/>
      <c r="H10" s="14"/>
      <c r="I10" s="14"/>
      <c r="J10" s="14"/>
      <c r="K10" s="13"/>
    </row>
    <row r="11" spans="1:11" x14ac:dyDescent="0.2">
      <c r="A11" s="9" t="s">
        <v>14</v>
      </c>
      <c r="B11" s="9"/>
      <c r="C11" s="10"/>
      <c r="D11" s="18">
        <v>13</v>
      </c>
      <c r="E11" s="9" t="s">
        <v>15</v>
      </c>
      <c r="F11" s="11" t="s">
        <v>33</v>
      </c>
      <c r="G11" s="14"/>
      <c r="H11" s="14"/>
      <c r="I11" s="14"/>
      <c r="J11" s="14"/>
      <c r="K11" s="13"/>
    </row>
    <row r="12" spans="1:11" x14ac:dyDescent="0.2">
      <c r="A12" s="9" t="s">
        <v>16</v>
      </c>
      <c r="B12" s="9"/>
      <c r="C12" s="10"/>
      <c r="D12" s="15">
        <v>1</v>
      </c>
      <c r="E12" s="9"/>
      <c r="F12" s="11" t="s">
        <v>34</v>
      </c>
      <c r="G12" s="14"/>
      <c r="H12" s="14"/>
      <c r="I12" s="14"/>
      <c r="J12" s="14"/>
      <c r="K12" s="13"/>
    </row>
    <row r="13" spans="1:11" x14ac:dyDescent="0.2">
      <c r="A13" s="9" t="s">
        <v>4</v>
      </c>
      <c r="B13" s="9"/>
      <c r="C13" s="10"/>
      <c r="D13" s="17">
        <v>60</v>
      </c>
      <c r="E13" s="9" t="s">
        <v>6</v>
      </c>
      <c r="F13" s="11" t="s">
        <v>17</v>
      </c>
      <c r="G13" s="14"/>
      <c r="H13" s="14"/>
      <c r="I13" s="14"/>
      <c r="J13" s="14"/>
      <c r="K13" s="13"/>
    </row>
    <row r="14" spans="1:11" hidden="1" x14ac:dyDescent="0.2">
      <c r="A14" s="10" t="s">
        <v>18</v>
      </c>
      <c r="B14" s="10"/>
      <c r="C14" s="10"/>
      <c r="D14" s="15">
        <v>1</v>
      </c>
      <c r="E14" s="9"/>
      <c r="F14" s="11" t="s">
        <v>24</v>
      </c>
      <c r="G14" s="9"/>
      <c r="H14" s="9"/>
      <c r="I14" s="9"/>
      <c r="J14" s="9"/>
      <c r="K14" s="13"/>
    </row>
    <row r="15" spans="1:11" ht="25.5" hidden="1" x14ac:dyDescent="0.2">
      <c r="A15" s="19" t="s">
        <v>5</v>
      </c>
      <c r="B15" s="20">
        <v>0.2</v>
      </c>
      <c r="C15" s="20">
        <v>0.3</v>
      </c>
      <c r="D15" s="20">
        <v>0.4</v>
      </c>
      <c r="E15" s="20">
        <v>0.5</v>
      </c>
      <c r="F15" s="20">
        <v>0.6</v>
      </c>
      <c r="G15" s="20">
        <v>0.7</v>
      </c>
      <c r="H15" s="20">
        <v>0.8</v>
      </c>
      <c r="I15" s="20">
        <v>0.9</v>
      </c>
      <c r="J15" s="20">
        <v>1</v>
      </c>
      <c r="K15" s="13"/>
    </row>
    <row r="16" spans="1:11" hidden="1" x14ac:dyDescent="0.2">
      <c r="A16" s="21" t="s">
        <v>25</v>
      </c>
      <c r="B16" s="21"/>
      <c r="C16" s="10"/>
      <c r="D16" s="21"/>
      <c r="E16" s="21"/>
      <c r="F16" s="21"/>
      <c r="G16" s="21"/>
      <c r="H16" s="21"/>
      <c r="I16" s="21"/>
      <c r="J16" s="21"/>
      <c r="K16" s="13"/>
    </row>
    <row r="17" spans="1:16" hidden="1" x14ac:dyDescent="0.2">
      <c r="A17" s="21" t="s">
        <v>26</v>
      </c>
      <c r="B17" s="21">
        <f t="shared" ref="B17:J17" si="0">(2*$D$12*$D$13*$D$11*B$15/$D$10/$D$9)^0.5</f>
        <v>1.3165611772087665E-2</v>
      </c>
      <c r="C17" s="10">
        <f t="shared" si="0"/>
        <v>1.6124515496597099E-2</v>
      </c>
      <c r="D17" s="21">
        <f t="shared" si="0"/>
        <v>1.8618986725025256E-2</v>
      </c>
      <c r="E17" s="21">
        <f t="shared" si="0"/>
        <v>2.0816659994661327E-2</v>
      </c>
      <c r="F17" s="21">
        <f t="shared" si="0"/>
        <v>2.2803508501982758E-2</v>
      </c>
      <c r="G17" s="21">
        <f t="shared" si="0"/>
        <v>2.463060426921489E-2</v>
      </c>
      <c r="H17" s="21">
        <f t="shared" si="0"/>
        <v>2.6331223544175331E-2</v>
      </c>
      <c r="I17" s="21">
        <f t="shared" si="0"/>
        <v>2.7928480087537882E-2</v>
      </c>
      <c r="J17" s="21">
        <f t="shared" si="0"/>
        <v>2.9439202887759492E-2</v>
      </c>
      <c r="K17" s="13"/>
    </row>
    <row r="18" spans="1:16" hidden="1" x14ac:dyDescent="0.2">
      <c r="A18" s="21" t="s">
        <v>20</v>
      </c>
      <c r="B18" s="22">
        <f t="shared" ref="B18:J18" si="1">0.2/B17/0.05</f>
        <v>303.8218101251</v>
      </c>
      <c r="C18" s="23">
        <f t="shared" si="1"/>
        <v>248.06946917841691</v>
      </c>
      <c r="D18" s="22">
        <f t="shared" si="1"/>
        <v>214.83446221182987</v>
      </c>
      <c r="E18" s="22">
        <f t="shared" si="1"/>
        <v>192.15378456610458</v>
      </c>
      <c r="F18" s="22">
        <f t="shared" si="1"/>
        <v>175.41160386140584</v>
      </c>
      <c r="G18" s="22">
        <f t="shared" si="1"/>
        <v>162.39958858823002</v>
      </c>
      <c r="H18" s="22">
        <f t="shared" si="1"/>
        <v>151.91090506255</v>
      </c>
      <c r="I18" s="22">
        <f t="shared" si="1"/>
        <v>143.22297480788657</v>
      </c>
      <c r="J18" s="22">
        <f t="shared" si="1"/>
        <v>135.87324409735146</v>
      </c>
      <c r="K18" s="13"/>
      <c r="L18" t="s">
        <v>27</v>
      </c>
      <c r="M18" t="s">
        <v>2</v>
      </c>
      <c r="N18" s="1" t="s">
        <v>28</v>
      </c>
      <c r="O18" s="1"/>
      <c r="P18" s="1"/>
    </row>
    <row r="19" spans="1:16" hidden="1" x14ac:dyDescent="0.2">
      <c r="A19" s="21" t="s">
        <v>21</v>
      </c>
      <c r="B19" s="22">
        <f t="shared" ref="B19:J19" si="2">$D$12*$D$13*B$15/(0.2/B18+0.5*B17)</f>
        <v>1657.2098734096364</v>
      </c>
      <c r="C19" s="23">
        <f t="shared" si="2"/>
        <v>2029.6592932779565</v>
      </c>
      <c r="D19" s="22">
        <f t="shared" si="2"/>
        <v>2343.6486786745072</v>
      </c>
      <c r="E19" s="22">
        <f t="shared" si="2"/>
        <v>2620.2788804468805</v>
      </c>
      <c r="F19" s="22">
        <f t="shared" si="2"/>
        <v>2870.3716995502778</v>
      </c>
      <c r="G19" s="22">
        <f t="shared" si="2"/>
        <v>3100.3557821389363</v>
      </c>
      <c r="H19" s="22">
        <f t="shared" si="2"/>
        <v>3314.4197468192729</v>
      </c>
      <c r="I19" s="22">
        <f t="shared" si="2"/>
        <v>3515.4730180117613</v>
      </c>
      <c r="J19" s="22">
        <f t="shared" si="2"/>
        <v>3705.6339299277679</v>
      </c>
      <c r="K19" s="13"/>
      <c r="M19" t="s">
        <v>3</v>
      </c>
      <c r="N19" s="24">
        <v>40</v>
      </c>
      <c r="O19" s="24">
        <v>60</v>
      </c>
      <c r="P19" s="24">
        <v>80</v>
      </c>
    </row>
    <row r="20" spans="1:16" ht="25.5" hidden="1" customHeight="1" x14ac:dyDescent="0.2">
      <c r="A20" s="19" t="s">
        <v>19</v>
      </c>
      <c r="B20" s="5" t="s">
        <v>29</v>
      </c>
      <c r="C20" s="5"/>
      <c r="D20" s="5"/>
      <c r="E20" s="5"/>
      <c r="F20" s="5"/>
      <c r="G20" s="5"/>
      <c r="H20" s="5"/>
      <c r="I20" s="5"/>
      <c r="J20" s="5"/>
      <c r="K20" s="13"/>
      <c r="L20">
        <v>1</v>
      </c>
      <c r="M20">
        <v>7</v>
      </c>
      <c r="N20" s="24">
        <v>9</v>
      </c>
      <c r="O20" s="24">
        <v>6</v>
      </c>
      <c r="P20" s="24">
        <v>5</v>
      </c>
    </row>
    <row r="21" spans="1:16" hidden="1" x14ac:dyDescent="0.2">
      <c r="A21" s="21">
        <v>1</v>
      </c>
      <c r="B21" s="22">
        <f t="shared" ref="B21:J30" si="3">$D$12*$D$13*B$15/(0.2/$A21+0.5*B$17)</f>
        <v>58.088086995098209</v>
      </c>
      <c r="C21" s="23">
        <f t="shared" si="3"/>
        <v>86.512566934534263</v>
      </c>
      <c r="D21" s="22">
        <f t="shared" si="3"/>
        <v>114.66273991898355</v>
      </c>
      <c r="E21" s="22">
        <f t="shared" si="3"/>
        <v>142.57990641520985</v>
      </c>
      <c r="F21" s="22">
        <f t="shared" si="3"/>
        <v>170.29186975079784</v>
      </c>
      <c r="G21" s="22">
        <f t="shared" si="3"/>
        <v>197.81899645354855</v>
      </c>
      <c r="H21" s="22">
        <f t="shared" si="3"/>
        <v>225.17703301656658</v>
      </c>
      <c r="I21" s="22">
        <f t="shared" si="3"/>
        <v>252.3786217218057</v>
      </c>
      <c r="J21" s="22">
        <f t="shared" si="3"/>
        <v>279.43419974949012</v>
      </c>
      <c r="K21" s="13"/>
      <c r="M21">
        <v>8</v>
      </c>
    </row>
    <row r="22" spans="1:16" hidden="1" x14ac:dyDescent="0.2">
      <c r="A22" s="21">
        <v>2</v>
      </c>
      <c r="B22" s="22">
        <f t="shared" si="3"/>
        <v>112.58851650828329</v>
      </c>
      <c r="C22" s="23">
        <f t="shared" si="3"/>
        <v>166.57064524716921</v>
      </c>
      <c r="D22" s="22">
        <f t="shared" si="3"/>
        <v>219.5600698688329</v>
      </c>
      <c r="E22" s="22">
        <f t="shared" si="3"/>
        <v>271.71862848324315</v>
      </c>
      <c r="F22" s="22">
        <f t="shared" si="3"/>
        <v>323.15469574106487</v>
      </c>
      <c r="G22" s="22">
        <f t="shared" si="3"/>
        <v>373.94726454694404</v>
      </c>
      <c r="H22" s="22">
        <f t="shared" si="3"/>
        <v>424.15712024489062</v>
      </c>
      <c r="I22" s="22">
        <f t="shared" si="3"/>
        <v>473.83284422605578</v>
      </c>
      <c r="J22" s="22">
        <f t="shared" si="3"/>
        <v>523.01436933906791</v>
      </c>
      <c r="K22" s="13"/>
      <c r="M22">
        <v>9</v>
      </c>
    </row>
    <row r="23" spans="1:16" hidden="1" x14ac:dyDescent="0.2">
      <c r="A23" s="21">
        <v>3</v>
      </c>
      <c r="B23" s="22">
        <f t="shared" si="3"/>
        <v>163.82370523371034</v>
      </c>
      <c r="C23" s="23">
        <f t="shared" si="3"/>
        <v>240.87058847585018</v>
      </c>
      <c r="D23" s="22">
        <f t="shared" si="3"/>
        <v>315.88856281737054</v>
      </c>
      <c r="E23" s="22">
        <f t="shared" si="3"/>
        <v>389.23128509213888</v>
      </c>
      <c r="F23" s="22">
        <f t="shared" si="3"/>
        <v>461.13395886373405</v>
      </c>
      <c r="G23" s="22">
        <f t="shared" si="3"/>
        <v>531.76694171394809</v>
      </c>
      <c r="H23" s="22">
        <f t="shared" si="3"/>
        <v>601.26055448642376</v>
      </c>
      <c r="I23" s="22">
        <f t="shared" si="3"/>
        <v>669.71837727097125</v>
      </c>
      <c r="J23" s="22">
        <f t="shared" si="3"/>
        <v>737.22510434441358</v>
      </c>
      <c r="K23" s="13"/>
      <c r="M23">
        <v>10</v>
      </c>
    </row>
    <row r="24" spans="1:16" hidden="1" x14ac:dyDescent="0.2">
      <c r="A24" s="21">
        <v>4</v>
      </c>
      <c r="B24" s="22">
        <f t="shared" si="3"/>
        <v>212.07856012244531</v>
      </c>
      <c r="C24" s="23">
        <f t="shared" si="3"/>
        <v>310.01205771278279</v>
      </c>
      <c r="D24" s="22">
        <f t="shared" si="3"/>
        <v>404.65697208550978</v>
      </c>
      <c r="E24" s="22">
        <f t="shared" si="3"/>
        <v>496.62025090456308</v>
      </c>
      <c r="F24" s="22">
        <f t="shared" si="3"/>
        <v>586.30246707354866</v>
      </c>
      <c r="G24" s="22">
        <f t="shared" si="3"/>
        <v>673.99175742220893</v>
      </c>
      <c r="H24" s="22">
        <f t="shared" si="3"/>
        <v>759.90714968758971</v>
      </c>
      <c r="I24" s="22">
        <f t="shared" si="3"/>
        <v>844.2217083021593</v>
      </c>
      <c r="J24" s="22">
        <f t="shared" si="3"/>
        <v>927.07616643819631</v>
      </c>
      <c r="K24" s="13"/>
      <c r="L24">
        <v>2</v>
      </c>
      <c r="M24">
        <v>7</v>
      </c>
    </row>
    <row r="25" spans="1:16" hidden="1" x14ac:dyDescent="0.2">
      <c r="A25" s="21">
        <v>5</v>
      </c>
      <c r="B25" s="22">
        <f t="shared" si="3"/>
        <v>257.60577903692121</v>
      </c>
      <c r="C25" s="23">
        <f t="shared" si="3"/>
        <v>374.51424138803003</v>
      </c>
      <c r="D25" s="22">
        <f t="shared" si="3"/>
        <v>486.72169116720062</v>
      </c>
      <c r="E25" s="22">
        <f t="shared" si="3"/>
        <v>595.13973189726039</v>
      </c>
      <c r="F25" s="22">
        <f t="shared" si="3"/>
        <v>700.36520201653764</v>
      </c>
      <c r="G25" s="22">
        <f t="shared" si="3"/>
        <v>802.82437998606724</v>
      </c>
      <c r="H25" s="22">
        <f t="shared" si="3"/>
        <v>902.83923009798502</v>
      </c>
      <c r="I25" s="22">
        <f t="shared" si="3"/>
        <v>1000.6626602394855</v>
      </c>
      <c r="J25" s="22">
        <f t="shared" si="3"/>
        <v>1096.4992144823243</v>
      </c>
      <c r="K25" s="13"/>
      <c r="M25">
        <v>8</v>
      </c>
    </row>
    <row r="26" spans="1:16" hidden="1" x14ac:dyDescent="0.2">
      <c r="A26" s="21">
        <v>6</v>
      </c>
      <c r="B26" s="22">
        <f t="shared" si="3"/>
        <v>300.63027724321188</v>
      </c>
      <c r="C26" s="23">
        <f t="shared" si="3"/>
        <v>434.82891606751298</v>
      </c>
      <c r="D26" s="22">
        <f t="shared" si="3"/>
        <v>562.81447220143957</v>
      </c>
      <c r="E26" s="22">
        <f t="shared" si="3"/>
        <v>685.84497514911038</v>
      </c>
      <c r="F26" s="22">
        <f t="shared" si="3"/>
        <v>804.73744311198107</v>
      </c>
      <c r="G26" s="22">
        <f t="shared" si="3"/>
        <v>920.0713136211217</v>
      </c>
      <c r="H26" s="22">
        <f t="shared" si="3"/>
        <v>1032.2814827557024</v>
      </c>
      <c r="I26" s="22">
        <f t="shared" si="3"/>
        <v>1141.7076214346021</v>
      </c>
      <c r="J26" s="22">
        <f t="shared" si="3"/>
        <v>1248.6230087335327</v>
      </c>
      <c r="K26" s="13"/>
      <c r="M26">
        <v>9</v>
      </c>
    </row>
    <row r="27" spans="1:16" hidden="1" x14ac:dyDescent="0.2">
      <c r="A27" s="21">
        <v>7</v>
      </c>
      <c r="B27" s="22">
        <f t="shared" si="3"/>
        <v>341.35290343235658</v>
      </c>
      <c r="C27" s="23">
        <f t="shared" si="3"/>
        <v>491.35104348772722</v>
      </c>
      <c r="D27" s="22">
        <f t="shared" si="3"/>
        <v>633.56430558507782</v>
      </c>
      <c r="E27" s="22">
        <f t="shared" si="3"/>
        <v>769.63021582293311</v>
      </c>
      <c r="F27" s="22">
        <f t="shared" si="3"/>
        <v>900.60379129501052</v>
      </c>
      <c r="G27" s="22">
        <f t="shared" si="3"/>
        <v>1027.2281318349485</v>
      </c>
      <c r="H27" s="22">
        <f t="shared" si="3"/>
        <v>1150.057589252533</v>
      </c>
      <c r="I27" s="22">
        <f t="shared" si="3"/>
        <v>1269.5227736635698</v>
      </c>
      <c r="J27" s="22">
        <f t="shared" si="3"/>
        <v>1385.9684091319416</v>
      </c>
      <c r="K27" s="13"/>
      <c r="M27">
        <v>10</v>
      </c>
    </row>
    <row r="28" spans="1:16" hidden="1" x14ac:dyDescent="0.2">
      <c r="A28" s="21">
        <v>8</v>
      </c>
      <c r="B28" s="22">
        <f t="shared" si="3"/>
        <v>379.95357484379485</v>
      </c>
      <c r="C28" s="23">
        <f t="shared" si="3"/>
        <v>544.42742951897515</v>
      </c>
      <c r="D28" s="22">
        <f t="shared" si="3"/>
        <v>699.51484699634102</v>
      </c>
      <c r="E28" s="22">
        <f t="shared" si="3"/>
        <v>847.2582582195098</v>
      </c>
      <c r="F28" s="22">
        <f t="shared" si="3"/>
        <v>988.96332720062685</v>
      </c>
      <c r="G28" s="22">
        <f t="shared" si="3"/>
        <v>1125.5436134080719</v>
      </c>
      <c r="H28" s="22">
        <f t="shared" si="3"/>
        <v>1257.6766825235247</v>
      </c>
      <c r="I28" s="22">
        <f t="shared" si="3"/>
        <v>1385.8861340383189</v>
      </c>
      <c r="J28" s="22">
        <f t="shared" si="3"/>
        <v>1510.5891755931802</v>
      </c>
      <c r="K28" s="13"/>
      <c r="L28">
        <v>3</v>
      </c>
      <c r="M28">
        <v>7</v>
      </c>
    </row>
    <row r="29" spans="1:16" hidden="1" x14ac:dyDescent="0.2">
      <c r="A29" s="21">
        <v>9</v>
      </c>
      <c r="B29" s="22">
        <f t="shared" si="3"/>
        <v>416.59393474281705</v>
      </c>
      <c r="C29" s="23">
        <f t="shared" si="3"/>
        <v>594.36384635038769</v>
      </c>
      <c r="D29" s="22">
        <f t="shared" si="3"/>
        <v>761.13841428973467</v>
      </c>
      <c r="E29" s="22">
        <f t="shared" si="3"/>
        <v>919.38376642070421</v>
      </c>
      <c r="F29" s="22">
        <f t="shared" si="3"/>
        <v>1070.6645607095058</v>
      </c>
      <c r="G29" s="22">
        <f t="shared" si="3"/>
        <v>1216.0686320788552</v>
      </c>
      <c r="H29" s="22">
        <f t="shared" si="3"/>
        <v>1356.3983601742354</v>
      </c>
      <c r="I29" s="22">
        <f t="shared" si="3"/>
        <v>1492.2707725079385</v>
      </c>
      <c r="J29" s="22">
        <f t="shared" si="3"/>
        <v>1624.1753667146743</v>
      </c>
      <c r="K29" s="13"/>
      <c r="M29">
        <v>8</v>
      </c>
    </row>
    <row r="30" spans="1:16" hidden="1" x14ac:dyDescent="0.2">
      <c r="A30" s="21">
        <v>10</v>
      </c>
      <c r="B30" s="22">
        <f t="shared" si="3"/>
        <v>451.41961504899251</v>
      </c>
      <c r="C30" s="23">
        <f t="shared" si="3"/>
        <v>641.43092695709288</v>
      </c>
      <c r="D30" s="22">
        <f t="shared" si="3"/>
        <v>818.84731691392631</v>
      </c>
      <c r="E30" s="22">
        <f t="shared" si="3"/>
        <v>986.57177170313173</v>
      </c>
      <c r="F30" s="22">
        <f t="shared" si="3"/>
        <v>1146.4327665344829</v>
      </c>
      <c r="G30" s="22">
        <f t="shared" si="3"/>
        <v>1299.693867167063</v>
      </c>
      <c r="H30" s="22">
        <f t="shared" si="3"/>
        <v>1447.2822129696706</v>
      </c>
      <c r="I30" s="22">
        <f t="shared" si="3"/>
        <v>1589.9075006657424</v>
      </c>
      <c r="J30" s="22">
        <f t="shared" si="3"/>
        <v>1728.1304365484471</v>
      </c>
      <c r="K30" s="13"/>
      <c r="M30">
        <v>9</v>
      </c>
    </row>
    <row r="31" spans="1:16" hidden="1" x14ac:dyDescent="0.2">
      <c r="A31" s="21">
        <v>11</v>
      </c>
      <c r="B31" s="22">
        <f t="shared" ref="B31:J40" si="4">$D$12*$D$13*B$15/(0.2/$A31+0.5*B$17)</f>
        <v>484.56217090623437</v>
      </c>
      <c r="C31" s="23">
        <f t="shared" si="4"/>
        <v>685.86907185952259</v>
      </c>
      <c r="D31" s="22">
        <f t="shared" si="4"/>
        <v>873.00309267890191</v>
      </c>
      <c r="E31" s="22">
        <f t="shared" si="4"/>
        <v>1049.3125048536606</v>
      </c>
      <c r="F31" s="22">
        <f t="shared" si="4"/>
        <v>1216.8915732460466</v>
      </c>
      <c r="G31" s="22">
        <f t="shared" si="4"/>
        <v>1377.1792078801277</v>
      </c>
      <c r="H31" s="22">
        <f t="shared" si="4"/>
        <v>1531.2260070627976</v>
      </c>
      <c r="I31" s="22">
        <f t="shared" si="4"/>
        <v>1679.8327067365888</v>
      </c>
      <c r="J31" s="22">
        <f t="shared" si="4"/>
        <v>1823.6295175888547</v>
      </c>
      <c r="K31" s="13"/>
      <c r="M31">
        <v>10</v>
      </c>
    </row>
    <row r="32" spans="1:16" hidden="1" x14ac:dyDescent="0.2">
      <c r="A32" s="21">
        <v>12</v>
      </c>
      <c r="B32" s="22">
        <f t="shared" si="4"/>
        <v>516.14074137785121</v>
      </c>
      <c r="C32" s="23">
        <f t="shared" si="4"/>
        <v>727.89255601860839</v>
      </c>
      <c r="D32" s="22">
        <f t="shared" si="4"/>
        <v>923.92408935887931</v>
      </c>
      <c r="E32" s="22">
        <f t="shared" si="4"/>
        <v>1108.0333775217841</v>
      </c>
      <c r="F32" s="22">
        <f t="shared" si="4"/>
        <v>1282.580167427664</v>
      </c>
      <c r="G32" s="22">
        <f t="shared" si="4"/>
        <v>1449.1769102364635</v>
      </c>
      <c r="H32" s="22">
        <f t="shared" si="4"/>
        <v>1608.9954409129025</v>
      </c>
      <c r="I32" s="22">
        <f t="shared" si="4"/>
        <v>1762.925286883617</v>
      </c>
      <c r="J32" s="22">
        <f t="shared" si="4"/>
        <v>1911.6640369180686</v>
      </c>
      <c r="K32" s="13"/>
      <c r="L32">
        <v>4</v>
      </c>
      <c r="M32">
        <v>7</v>
      </c>
    </row>
    <row r="33" spans="1:13" hidden="1" x14ac:dyDescent="0.2">
      <c r="A33" s="21">
        <v>13</v>
      </c>
      <c r="B33" s="22">
        <f t="shared" si="4"/>
        <v>546.26348045811812</v>
      </c>
      <c r="C33" s="23">
        <f t="shared" si="4"/>
        <v>767.69298396263343</v>
      </c>
      <c r="D33" s="22">
        <f t="shared" si="4"/>
        <v>971.89172712261836</v>
      </c>
      <c r="E33" s="22">
        <f t="shared" si="4"/>
        <v>1163.1087320876006</v>
      </c>
      <c r="F33" s="22">
        <f t="shared" si="4"/>
        <v>1343.9671179682998</v>
      </c>
      <c r="G33" s="22">
        <f t="shared" si="4"/>
        <v>1516.2500022194429</v>
      </c>
      <c r="H33" s="22">
        <f t="shared" si="4"/>
        <v>1681.2475689437908</v>
      </c>
      <c r="I33" s="22">
        <f t="shared" si="4"/>
        <v>1839.9354663682955</v>
      </c>
      <c r="J33" s="22">
        <f t="shared" si="4"/>
        <v>1993.0762637613955</v>
      </c>
      <c r="K33" s="13"/>
      <c r="M33">
        <v>8</v>
      </c>
    </row>
    <row r="34" spans="1:13" hidden="1" x14ac:dyDescent="0.2">
      <c r="A34" s="21">
        <v>14</v>
      </c>
      <c r="B34" s="22">
        <f t="shared" si="4"/>
        <v>575.02879462626652</v>
      </c>
      <c r="C34" s="23">
        <f t="shared" si="4"/>
        <v>805.44221071176514</v>
      </c>
      <c r="D34" s="22">
        <f t="shared" si="4"/>
        <v>1017.1557020310224</v>
      </c>
      <c r="E34" s="22">
        <f t="shared" si="4"/>
        <v>1214.8678303212628</v>
      </c>
      <c r="F34" s="22">
        <f t="shared" si="4"/>
        <v>1401.4615705926187</v>
      </c>
      <c r="G34" s="22">
        <f t="shared" si="4"/>
        <v>1578.8870371101414</v>
      </c>
      <c r="H34" s="22">
        <f t="shared" si="4"/>
        <v>1748.5494106525284</v>
      </c>
      <c r="I34" s="22">
        <f t="shared" si="4"/>
        <v>1911.507515027824</v>
      </c>
      <c r="J34" s="22">
        <f t="shared" si="4"/>
        <v>2068.5863432537017</v>
      </c>
      <c r="K34" s="13"/>
      <c r="M34">
        <v>9</v>
      </c>
    </row>
    <row r="35" spans="1:13" hidden="1" x14ac:dyDescent="0.2">
      <c r="A35" s="21">
        <v>15</v>
      </c>
      <c r="B35" s="22">
        <f t="shared" si="4"/>
        <v>602.52641678286443</v>
      </c>
      <c r="C35" s="23">
        <f t="shared" si="4"/>
        <v>841.2948224390492</v>
      </c>
      <c r="D35" s="22">
        <f t="shared" si="4"/>
        <v>1059.9383337771615</v>
      </c>
      <c r="E35" s="22">
        <f t="shared" si="4"/>
        <v>1263.6014411531532</v>
      </c>
      <c r="F35" s="22">
        <f t="shared" si="4"/>
        <v>1455.4223783227742</v>
      </c>
      <c r="G35" s="22">
        <f t="shared" si="4"/>
        <v>1637.5140132697281</v>
      </c>
      <c r="H35" s="22">
        <f t="shared" si="4"/>
        <v>1811.3928614532069</v>
      </c>
      <c r="I35" s="22">
        <f t="shared" si="4"/>
        <v>1978.1978146561639</v>
      </c>
      <c r="J35" s="22">
        <f t="shared" si="4"/>
        <v>2138.8136562716059</v>
      </c>
      <c r="K35" s="13"/>
      <c r="M35">
        <v>10</v>
      </c>
    </row>
    <row r="36" spans="1:13" hidden="1" x14ac:dyDescent="0.2">
      <c r="A36" s="21">
        <v>16</v>
      </c>
      <c r="B36" s="22">
        <f t="shared" si="4"/>
        <v>628.83834126176237</v>
      </c>
      <c r="C36" s="23">
        <f t="shared" si="4"/>
        <v>875.39025239042314</v>
      </c>
      <c r="D36" s="22">
        <f t="shared" si="4"/>
        <v>1100.4382174806744</v>
      </c>
      <c r="E36" s="22">
        <f t="shared" si="4"/>
        <v>1309.5673060190627</v>
      </c>
      <c r="F36" s="22">
        <f t="shared" si="4"/>
        <v>1506.1655986403935</v>
      </c>
      <c r="G36" s="22">
        <f t="shared" si="4"/>
        <v>1692.5040755972402</v>
      </c>
      <c r="H36" s="22">
        <f t="shared" si="4"/>
        <v>1870.206735231686</v>
      </c>
      <c r="I36" s="22">
        <f t="shared" si="4"/>
        <v>2040.4893513167181</v>
      </c>
      <c r="J36" s="22">
        <f t="shared" si="4"/>
        <v>2204.2938477150565</v>
      </c>
      <c r="K36" s="13"/>
      <c r="L36">
        <v>7</v>
      </c>
      <c r="M36">
        <v>7</v>
      </c>
    </row>
    <row r="37" spans="1:13" hidden="1" x14ac:dyDescent="0.2">
      <c r="A37" s="21">
        <v>17</v>
      </c>
      <c r="B37" s="22">
        <f t="shared" si="4"/>
        <v>654.03964044158636</v>
      </c>
      <c r="C37" s="23">
        <f t="shared" si="4"/>
        <v>907.85459313461911</v>
      </c>
      <c r="D37" s="22">
        <f t="shared" si="4"/>
        <v>1138.8333061265548</v>
      </c>
      <c r="E37" s="22">
        <f t="shared" si="4"/>
        <v>1352.9946987317139</v>
      </c>
      <c r="F37" s="22">
        <f t="shared" si="4"/>
        <v>1553.9706883480183</v>
      </c>
      <c r="G37" s="22">
        <f t="shared" si="4"/>
        <v>1744.1854658195273</v>
      </c>
      <c r="H37" s="22">
        <f t="shared" si="4"/>
        <v>1925.3665623249772</v>
      </c>
      <c r="I37" s="22">
        <f t="shared" si="4"/>
        <v>2098.8034315535369</v>
      </c>
      <c r="J37" s="22">
        <f t="shared" si="4"/>
        <v>2265.4925145265192</v>
      </c>
      <c r="K37" s="13"/>
      <c r="M37">
        <v>8</v>
      </c>
    </row>
    <row r="38" spans="1:13" hidden="1" x14ac:dyDescent="0.2">
      <c r="A38" s="21">
        <v>18</v>
      </c>
      <c r="B38" s="22">
        <f t="shared" si="4"/>
        <v>678.19918008711772</v>
      </c>
      <c r="C38" s="23">
        <f t="shared" si="4"/>
        <v>938.80215480057325</v>
      </c>
      <c r="D38" s="22">
        <f t="shared" si="4"/>
        <v>1175.2835245890778</v>
      </c>
      <c r="E38" s="22">
        <f t="shared" si="4"/>
        <v>1394.0882501930507</v>
      </c>
      <c r="F38" s="22">
        <f t="shared" si="4"/>
        <v>1599.0856526242708</v>
      </c>
      <c r="G38" s="22">
        <f t="shared" si="4"/>
        <v>1792.8480796212359</v>
      </c>
      <c r="H38" s="22">
        <f t="shared" si="4"/>
        <v>1977.2026163061498</v>
      </c>
      <c r="I38" s="22">
        <f t="shared" si="4"/>
        <v>2153.5092237179206</v>
      </c>
      <c r="J38" s="22">
        <f t="shared" si="4"/>
        <v>2322.8162936762328</v>
      </c>
      <c r="K38" s="13"/>
      <c r="M38">
        <v>9</v>
      </c>
    </row>
    <row r="39" spans="1:13" hidden="1" x14ac:dyDescent="0.2">
      <c r="A39" s="21">
        <v>19</v>
      </c>
      <c r="B39" s="22">
        <f t="shared" si="4"/>
        <v>701.38024777575413</v>
      </c>
      <c r="C39" s="23">
        <f t="shared" si="4"/>
        <v>968.33680989150434</v>
      </c>
      <c r="D39" s="22">
        <f t="shared" si="4"/>
        <v>1209.9329962345748</v>
      </c>
      <c r="E39" s="22">
        <f t="shared" si="4"/>
        <v>1433.0311726081261</v>
      </c>
      <c r="F39" s="22">
        <f t="shared" si="4"/>
        <v>1641.7313486124058</v>
      </c>
      <c r="G39" s="22">
        <f t="shared" si="4"/>
        <v>1838.7489073495469</v>
      </c>
      <c r="H39" s="22">
        <f t="shared" si="4"/>
        <v>2026.0065321944071</v>
      </c>
      <c r="I39" s="22">
        <f t="shared" si="4"/>
        <v>2204.9315812874402</v>
      </c>
      <c r="J39" s="22">
        <f t="shared" si="4"/>
        <v>2376.6219086201991</v>
      </c>
      <c r="K39" s="13"/>
      <c r="M39">
        <v>10</v>
      </c>
    </row>
    <row r="40" spans="1:13" hidden="1" x14ac:dyDescent="0.2">
      <c r="A40" s="21">
        <v>20</v>
      </c>
      <c r="B40" s="22">
        <f t="shared" si="4"/>
        <v>723.64110648483529</v>
      </c>
      <c r="C40" s="23">
        <f t="shared" si="4"/>
        <v>996.55315801788879</v>
      </c>
      <c r="D40" s="22">
        <f t="shared" si="4"/>
        <v>1242.9119474772706</v>
      </c>
      <c r="E40" s="22">
        <f t="shared" si="4"/>
        <v>1469.9879903903891</v>
      </c>
      <c r="F40" s="22">
        <f t="shared" si="4"/>
        <v>1682.1051011896559</v>
      </c>
      <c r="G40" s="22">
        <f t="shared" si="4"/>
        <v>1882.1165739389544</v>
      </c>
      <c r="H40" s="22">
        <f t="shared" si="4"/>
        <v>2072.0367962755631</v>
      </c>
      <c r="I40" s="22">
        <f t="shared" si="4"/>
        <v>2253.3574985633982</v>
      </c>
      <c r="J40" s="22">
        <f t="shared" si="4"/>
        <v>2427.2235997095827</v>
      </c>
      <c r="K40" s="13"/>
      <c r="L40">
        <v>8</v>
      </c>
      <c r="M40">
        <v>7</v>
      </c>
    </row>
    <row r="41" spans="1:13" hidden="1" x14ac:dyDescent="0.2">
      <c r="A41" s="21">
        <v>21</v>
      </c>
      <c r="B41" s="22">
        <f t="shared" ref="B41:J50" si="5">$D$12*$D$13*B$15/(0.2/$A41+0.5*B$17)</f>
        <v>745.03548353547319</v>
      </c>
      <c r="C41" s="23">
        <f t="shared" si="5"/>
        <v>1023.5375380684703</v>
      </c>
      <c r="D41" s="22">
        <f t="shared" si="5"/>
        <v>1274.3383433518827</v>
      </c>
      <c r="E41" s="22">
        <f t="shared" si="5"/>
        <v>1505.1068636250393</v>
      </c>
      <c r="F41" s="22">
        <f t="shared" si="5"/>
        <v>1720.3837558418431</v>
      </c>
      <c r="G41" s="22">
        <f t="shared" si="5"/>
        <v>1923.1551473758259</v>
      </c>
      <c r="H41" s="22">
        <f t="shared" si="5"/>
        <v>2115.5233257835266</v>
      </c>
      <c r="I41" s="22">
        <f t="shared" si="5"/>
        <v>2299.0414697752703</v>
      </c>
      <c r="J41" s="22">
        <f t="shared" si="5"/>
        <v>2474.8992656176065</v>
      </c>
      <c r="K41" s="13"/>
      <c r="M41">
        <v>8</v>
      </c>
    </row>
    <row r="42" spans="1:13" hidden="1" x14ac:dyDescent="0.2">
      <c r="A42" s="21">
        <v>22</v>
      </c>
      <c r="B42" s="22">
        <f t="shared" si="5"/>
        <v>765.61300353139882</v>
      </c>
      <c r="C42" s="23">
        <f t="shared" si="5"/>
        <v>1049.3689106350157</v>
      </c>
      <c r="D42" s="22">
        <f t="shared" si="5"/>
        <v>1304.3192974041165</v>
      </c>
      <c r="E42" s="22">
        <f t="shared" si="5"/>
        <v>1538.5215732901797</v>
      </c>
      <c r="F42" s="22">
        <f t="shared" si="5"/>
        <v>1756.7262682929234</v>
      </c>
      <c r="G42" s="22">
        <f t="shared" si="5"/>
        <v>1962.0473495998838</v>
      </c>
      <c r="H42" s="22">
        <f t="shared" si="5"/>
        <v>2156.6713097465213</v>
      </c>
      <c r="I42" s="22">
        <f t="shared" si="5"/>
        <v>2342.2099629265363</v>
      </c>
      <c r="J42" s="22">
        <f t="shared" si="5"/>
        <v>2519.8955693258135</v>
      </c>
      <c r="K42" s="13"/>
      <c r="M42">
        <v>9</v>
      </c>
    </row>
    <row r="43" spans="1:13" hidden="1" x14ac:dyDescent="0.2">
      <c r="A43" s="21">
        <v>23</v>
      </c>
      <c r="B43" s="22">
        <f t="shared" si="5"/>
        <v>785.41957263676056</v>
      </c>
      <c r="C43" s="23">
        <f t="shared" si="5"/>
        <v>1074.1196296885503</v>
      </c>
      <c r="D43" s="22">
        <f t="shared" si="5"/>
        <v>1332.9522914128252</v>
      </c>
      <c r="E43" s="22">
        <f t="shared" si="5"/>
        <v>1570.3532243218663</v>
      </c>
      <c r="F43" s="22">
        <f t="shared" si="5"/>
        <v>1791.2759108752116</v>
      </c>
      <c r="G43" s="22">
        <f t="shared" si="5"/>
        <v>1998.9572764416469</v>
      </c>
      <c r="H43" s="22">
        <f t="shared" si="5"/>
        <v>2195.6644464183009</v>
      </c>
      <c r="I43" s="22">
        <f t="shared" si="5"/>
        <v>2383.0651744169672</v>
      </c>
      <c r="J43" s="22">
        <f t="shared" si="5"/>
        <v>2562.4322067734165</v>
      </c>
      <c r="K43" s="13"/>
      <c r="M43">
        <v>10</v>
      </c>
    </row>
    <row r="44" spans="1:13" hidden="1" x14ac:dyDescent="0.2">
      <c r="A44" s="21">
        <v>24</v>
      </c>
      <c r="B44" s="22">
        <f t="shared" si="5"/>
        <v>804.49772045645125</v>
      </c>
      <c r="C44" s="23">
        <f t="shared" si="5"/>
        <v>1097.856119390874</v>
      </c>
      <c r="D44" s="22">
        <f t="shared" si="5"/>
        <v>1360.3262342111452</v>
      </c>
      <c r="E44" s="22">
        <f t="shared" si="5"/>
        <v>1600.7117122265122</v>
      </c>
      <c r="F44" s="22">
        <f t="shared" si="5"/>
        <v>1824.1621602223984</v>
      </c>
      <c r="G44" s="22">
        <f t="shared" si="5"/>
        <v>2034.0327120021807</v>
      </c>
      <c r="H44" s="22">
        <f t="shared" si="5"/>
        <v>2232.6676850715207</v>
      </c>
      <c r="I44" s="22">
        <f t="shared" si="5"/>
        <v>2421.7881958156686</v>
      </c>
      <c r="J44" s="22">
        <f t="shared" si="5"/>
        <v>2602.7054941094807</v>
      </c>
      <c r="K44" s="13"/>
      <c r="L44">
        <v>9</v>
      </c>
      <c r="M44">
        <v>7</v>
      </c>
    </row>
    <row r="45" spans="1:13" hidden="1" x14ac:dyDescent="0.2">
      <c r="A45" s="21">
        <v>25</v>
      </c>
      <c r="B45" s="22">
        <f t="shared" si="5"/>
        <v>822.88690487777444</v>
      </c>
      <c r="C45" s="23">
        <f t="shared" si="5"/>
        <v>1120.6394693738937</v>
      </c>
      <c r="D45" s="22">
        <f t="shared" si="5"/>
        <v>1386.5223838368997</v>
      </c>
      <c r="E45" s="22">
        <f t="shared" si="5"/>
        <v>1629.6969906748852</v>
      </c>
      <c r="F45" s="22">
        <f t="shared" si="5"/>
        <v>1855.5023187225706</v>
      </c>
      <c r="G45" s="22">
        <f t="shared" si="5"/>
        <v>2067.4071063138326</v>
      </c>
      <c r="H45" s="22">
        <f t="shared" si="5"/>
        <v>2267.8295584775119</v>
      </c>
      <c r="I45" s="22">
        <f t="shared" si="5"/>
        <v>2458.5416974314717</v>
      </c>
      <c r="J45" s="22">
        <f t="shared" si="5"/>
        <v>2640.8913971579782</v>
      </c>
      <c r="K45" s="13"/>
      <c r="M45">
        <v>8</v>
      </c>
    </row>
    <row r="46" spans="1:13" hidden="1" x14ac:dyDescent="0.2">
      <c r="A46" s="21">
        <v>26</v>
      </c>
      <c r="B46" s="22">
        <f t="shared" si="5"/>
        <v>840.62378447189542</v>
      </c>
      <c r="C46" s="23">
        <f t="shared" si="5"/>
        <v>1142.5259597199877</v>
      </c>
      <c r="D46" s="22">
        <f t="shared" si="5"/>
        <v>1411.6151531602334</v>
      </c>
      <c r="E46" s="22">
        <f t="shared" si="5"/>
        <v>1657.4001708886417</v>
      </c>
      <c r="F46" s="22">
        <f t="shared" si="5"/>
        <v>1885.4029125339644</v>
      </c>
      <c r="G46" s="22">
        <f t="shared" si="5"/>
        <v>2099.2012720829707</v>
      </c>
      <c r="H46" s="22">
        <f t="shared" si="5"/>
        <v>2301.2841756310545</v>
      </c>
      <c r="I46" s="22">
        <f t="shared" si="5"/>
        <v>2493.4722125652515</v>
      </c>
      <c r="J46" s="22">
        <f t="shared" si="5"/>
        <v>2677.1481017260094</v>
      </c>
      <c r="K46" s="13"/>
      <c r="M46">
        <v>9</v>
      </c>
    </row>
    <row r="47" spans="1:13" hidden="1" x14ac:dyDescent="0.2">
      <c r="A47" s="21">
        <v>27</v>
      </c>
      <c r="B47" s="22">
        <f t="shared" si="5"/>
        <v>857.74246241243145</v>
      </c>
      <c r="C47" s="23">
        <f t="shared" si="5"/>
        <v>1163.5675251419862</v>
      </c>
      <c r="D47" s="22">
        <f t="shared" si="5"/>
        <v>1435.6728158119467</v>
      </c>
      <c r="E47" s="22">
        <f t="shared" si="5"/>
        <v>1683.9044782968983</v>
      </c>
      <c r="F47" s="22">
        <f t="shared" si="5"/>
        <v>1913.9609012783967</v>
      </c>
      <c r="G47" s="22">
        <f t="shared" si="5"/>
        <v>2129.5248459917907</v>
      </c>
      <c r="H47" s="22">
        <f t="shared" si="5"/>
        <v>2333.1529310895276</v>
      </c>
      <c r="I47" s="22">
        <f t="shared" si="5"/>
        <v>2526.7120900886707</v>
      </c>
      <c r="J47" s="22">
        <f t="shared" si="5"/>
        <v>2711.6182039448918</v>
      </c>
      <c r="K47" s="13"/>
      <c r="M47">
        <v>10</v>
      </c>
    </row>
    <row r="48" spans="1:13" hidden="1" x14ac:dyDescent="0.2">
      <c r="A48" s="21">
        <v>28</v>
      </c>
      <c r="B48" s="22">
        <f t="shared" si="5"/>
        <v>874.27470532626421</v>
      </c>
      <c r="C48" s="23">
        <f t="shared" si="5"/>
        <v>1183.8121664223661</v>
      </c>
      <c r="D48" s="22">
        <f t="shared" si="5"/>
        <v>1458.7581265161352</v>
      </c>
      <c r="E48" s="22">
        <f t="shared" si="5"/>
        <v>1709.2860876235281</v>
      </c>
      <c r="F48" s="22">
        <f t="shared" si="5"/>
        <v>1941.2647283588615</v>
      </c>
      <c r="G48" s="22">
        <f t="shared" si="5"/>
        <v>2158.4775518125284</v>
      </c>
      <c r="H48" s="22">
        <f t="shared" si="5"/>
        <v>2363.5459768548703</v>
      </c>
      <c r="I48" s="22">
        <f t="shared" si="5"/>
        <v>2558.3811702073167</v>
      </c>
      <c r="J48" s="22">
        <f t="shared" si="5"/>
        <v>2744.4305846003836</v>
      </c>
      <c r="K48" s="13"/>
      <c r="L48">
        <v>10</v>
      </c>
      <c r="M48">
        <v>7</v>
      </c>
    </row>
    <row r="49" spans="1:13" hidden="1" x14ac:dyDescent="0.2">
      <c r="A49" s="21">
        <v>29</v>
      </c>
      <c r="B49" s="22">
        <f t="shared" si="5"/>
        <v>890.25014003157571</v>
      </c>
      <c r="C49" s="23">
        <f t="shared" si="5"/>
        <v>1203.3043159729589</v>
      </c>
      <c r="D49" s="22">
        <f t="shared" si="5"/>
        <v>1480.9288676957692</v>
      </c>
      <c r="E49" s="22">
        <f t="shared" si="5"/>
        <v>1733.6148540548375</v>
      </c>
      <c r="F49" s="22">
        <f t="shared" si="5"/>
        <v>1967.3952358721335</v>
      </c>
      <c r="G49" s="22">
        <f t="shared" si="5"/>
        <v>2186.1502959997424</v>
      </c>
      <c r="H49" s="22">
        <f t="shared" si="5"/>
        <v>2392.5634944122803</v>
      </c>
      <c r="I49" s="22">
        <f t="shared" si="5"/>
        <v>2588.588228135995</v>
      </c>
      <c r="J49" s="22">
        <f t="shared" si="5"/>
        <v>2775.7020193941535</v>
      </c>
      <c r="K49" s="13"/>
      <c r="M49">
        <v>8</v>
      </c>
    </row>
    <row r="50" spans="1:13" hidden="1" x14ac:dyDescent="0.2">
      <c r="A50" s="21">
        <v>30</v>
      </c>
      <c r="B50" s="22">
        <f t="shared" si="5"/>
        <v>905.69643072660347</v>
      </c>
      <c r="C50" s="23">
        <f t="shared" si="5"/>
        <v>1222.0851633749462</v>
      </c>
      <c r="D50" s="22">
        <f t="shared" si="5"/>
        <v>1502.2383323755987</v>
      </c>
      <c r="E50" s="22">
        <f t="shared" si="5"/>
        <v>1756.9549552683116</v>
      </c>
      <c r="F50" s="22">
        <f t="shared" si="5"/>
        <v>1992.4264640535157</v>
      </c>
      <c r="G50" s="22">
        <f t="shared" si="5"/>
        <v>2212.6261211208434</v>
      </c>
      <c r="H50" s="22">
        <f t="shared" si="5"/>
        <v>2420.2967978809238</v>
      </c>
      <c r="I50" s="22">
        <f t="shared" si="5"/>
        <v>2617.4322223407421</v>
      </c>
      <c r="J50" s="22">
        <f t="shared" si="5"/>
        <v>2805.5385675452012</v>
      </c>
      <c r="K50" s="13"/>
      <c r="M50">
        <v>9</v>
      </c>
    </row>
    <row r="51" spans="1:13" hidden="1" x14ac:dyDescent="0.2">
      <c r="A51" s="21">
        <v>31</v>
      </c>
      <c r="B51" s="22">
        <f t="shared" ref="B51:J60" si="6">$D$12*$D$13*B$15/(0.2/$A51+0.5*B$17)</f>
        <v>920.63943885850858</v>
      </c>
      <c r="C51" s="23">
        <f t="shared" si="6"/>
        <v>1240.1929459189098</v>
      </c>
      <c r="D51" s="22">
        <f t="shared" si="6"/>
        <v>1522.7357518787439</v>
      </c>
      <c r="E51" s="22">
        <f t="shared" si="6"/>
        <v>1779.3654567483641</v>
      </c>
      <c r="F51" s="22">
        <f t="shared" si="6"/>
        <v>2016.4263519050721</v>
      </c>
      <c r="G51" s="22">
        <f t="shared" si="6"/>
        <v>2237.9810381903417</v>
      </c>
      <c r="H51" s="22">
        <f t="shared" si="6"/>
        <v>2446.8292938706932</v>
      </c>
      <c r="I51" s="22">
        <f t="shared" si="6"/>
        <v>2645.0033775321103</v>
      </c>
      <c r="J51" s="22">
        <f t="shared" si="6"/>
        <v>2834.0367735307996</v>
      </c>
      <c r="K51" s="13"/>
      <c r="M51">
        <v>10</v>
      </c>
    </row>
    <row r="52" spans="1:13" hidden="1" x14ac:dyDescent="0.2">
      <c r="A52" s="21">
        <v>32</v>
      </c>
      <c r="B52" s="22">
        <f t="shared" si="6"/>
        <v>935.10336761584301</v>
      </c>
      <c r="C52" s="23">
        <f t="shared" si="6"/>
        <v>1257.6632084577886</v>
      </c>
      <c r="D52" s="22">
        <f t="shared" si="6"/>
        <v>1542.4666755424712</v>
      </c>
      <c r="E52" s="22">
        <f t="shared" si="6"/>
        <v>1800.900810874032</v>
      </c>
      <c r="F52" s="22">
        <f t="shared" si="6"/>
        <v>2039.4573529697834</v>
      </c>
      <c r="G52" s="22">
        <f t="shared" si="6"/>
        <v>2262.2847554798532</v>
      </c>
      <c r="H52" s="22">
        <f t="shared" si="6"/>
        <v>2472.2373193002304</v>
      </c>
      <c r="I52" s="22">
        <f t="shared" si="6"/>
        <v>2671.3841273813086</v>
      </c>
      <c r="J52" s="22">
        <f t="shared" si="6"/>
        <v>2861.2847106596673</v>
      </c>
      <c r="K52" s="13"/>
      <c r="L52">
        <v>13</v>
      </c>
      <c r="M52">
        <v>7</v>
      </c>
    </row>
    <row r="53" spans="1:13" hidden="1" x14ac:dyDescent="0.2">
      <c r="A53" s="21">
        <v>33</v>
      </c>
      <c r="B53" s="22">
        <f t="shared" si="6"/>
        <v>949.11089274281073</v>
      </c>
      <c r="C53" s="23">
        <f t="shared" si="6"/>
        <v>1274.5290362887176</v>
      </c>
      <c r="D53" s="22">
        <f t="shared" si="6"/>
        <v>1561.4733086176909</v>
      </c>
      <c r="E53" s="22">
        <f t="shared" si="6"/>
        <v>1821.6112986571693</v>
      </c>
      <c r="F53" s="22">
        <f t="shared" si="6"/>
        <v>2061.5769780039982</v>
      </c>
      <c r="G53" s="22">
        <f t="shared" si="6"/>
        <v>2285.6013185209545</v>
      </c>
      <c r="H53" s="22">
        <f t="shared" si="6"/>
        <v>2496.5908749029745</v>
      </c>
      <c r="I53" s="22">
        <f t="shared" si="6"/>
        <v>2696.6499377092418</v>
      </c>
      <c r="J53" s="22">
        <f t="shared" si="6"/>
        <v>2887.3628902429318</v>
      </c>
      <c r="K53" s="13"/>
      <c r="M53">
        <v>8</v>
      </c>
    </row>
    <row r="54" spans="1:13" hidden="1" x14ac:dyDescent="0.2">
      <c r="A54" s="21">
        <v>34</v>
      </c>
      <c r="B54" s="22">
        <f t="shared" si="6"/>
        <v>962.68328116248858</v>
      </c>
      <c r="C54" s="23">
        <f t="shared" si="6"/>
        <v>1290.8212642742237</v>
      </c>
      <c r="D54" s="22">
        <f t="shared" si="6"/>
        <v>1579.7948136278856</v>
      </c>
      <c r="E54" s="22">
        <f t="shared" si="6"/>
        <v>1841.5434216749404</v>
      </c>
      <c r="F54" s="22">
        <f t="shared" si="6"/>
        <v>2082.838274476399</v>
      </c>
      <c r="G54" s="22">
        <f t="shared" si="6"/>
        <v>2307.9896736745209</v>
      </c>
      <c r="H54" s="22">
        <f t="shared" si="6"/>
        <v>2519.9542692650507</v>
      </c>
      <c r="I54" s="22">
        <f t="shared" si="6"/>
        <v>2720.8700274632315</v>
      </c>
      <c r="J54" s="22">
        <f t="shared" si="6"/>
        <v>2912.345056133192</v>
      </c>
      <c r="K54" s="13"/>
      <c r="M54">
        <v>9</v>
      </c>
    </row>
    <row r="55" spans="1:13" hidden="1" x14ac:dyDescent="0.2">
      <c r="A55" s="21">
        <v>35</v>
      </c>
      <c r="B55" s="22">
        <f t="shared" si="6"/>
        <v>975.84049871421757</v>
      </c>
      <c r="C55" s="23">
        <f t="shared" si="6"/>
        <v>1306.5686649837985</v>
      </c>
      <c r="D55" s="22">
        <f t="shared" si="6"/>
        <v>1597.4675797159382</v>
      </c>
      <c r="E55" s="22">
        <f t="shared" si="6"/>
        <v>1860.7402506272565</v>
      </c>
      <c r="F55" s="22">
        <f t="shared" si="6"/>
        <v>2103.2902513100198</v>
      </c>
      <c r="G55" s="22">
        <f t="shared" si="6"/>
        <v>2329.5041657082797</v>
      </c>
      <c r="H55" s="22">
        <f t="shared" si="6"/>
        <v>2542.386685872852</v>
      </c>
      <c r="I55" s="22">
        <f t="shared" si="6"/>
        <v>2744.1080019877581</v>
      </c>
      <c r="J55" s="22">
        <f t="shared" si="6"/>
        <v>2936.2988811467408</v>
      </c>
      <c r="K55" s="13"/>
      <c r="M55">
        <v>10</v>
      </c>
    </row>
    <row r="56" spans="1:13" hidden="1" x14ac:dyDescent="0.2">
      <c r="A56" s="21">
        <v>36</v>
      </c>
      <c r="B56" s="22">
        <f t="shared" si="6"/>
        <v>988.60130815307491</v>
      </c>
      <c r="C56" s="23">
        <f t="shared" si="6"/>
        <v>1321.7981182709893</v>
      </c>
      <c r="D56" s="22">
        <f t="shared" si="6"/>
        <v>1614.5254638771123</v>
      </c>
      <c r="E56" s="22">
        <f t="shared" si="6"/>
        <v>1879.2417360180896</v>
      </c>
      <c r="F56" s="22">
        <f t="shared" si="6"/>
        <v>2122.9782560262597</v>
      </c>
      <c r="G56" s="22">
        <f t="shared" si="6"/>
        <v>2350.1949782252964</v>
      </c>
      <c r="H56" s="22">
        <f t="shared" si="6"/>
        <v>2563.942683698167</v>
      </c>
      <c r="I56" s="22">
        <f t="shared" si="6"/>
        <v>2766.4224107894211</v>
      </c>
      <c r="J56" s="22">
        <f t="shared" si="6"/>
        <v>2959.2865792196385</v>
      </c>
      <c r="K56" s="13"/>
      <c r="L56">
        <v>14</v>
      </c>
      <c r="M56">
        <v>7</v>
      </c>
    </row>
    <row r="57" spans="1:13" hidden="1" x14ac:dyDescent="0.2">
      <c r="A57" s="21">
        <v>37</v>
      </c>
      <c r="B57" s="22">
        <f t="shared" si="6"/>
        <v>1000.983358423051</v>
      </c>
      <c r="C57" s="23">
        <f t="shared" si="6"/>
        <v>1336.5347643885445</v>
      </c>
      <c r="D57" s="22">
        <f t="shared" si="6"/>
        <v>1631.0000074431832</v>
      </c>
      <c r="E57" s="22">
        <f t="shared" si="6"/>
        <v>1897.0849856770365</v>
      </c>
      <c r="F57" s="22">
        <f t="shared" si="6"/>
        <v>2141.944310399791</v>
      </c>
      <c r="G57" s="22">
        <f t="shared" si="6"/>
        <v>2370.1085244573451</v>
      </c>
      <c r="H57" s="22">
        <f t="shared" si="6"/>
        <v>2584.67264023497</v>
      </c>
      <c r="I57" s="22">
        <f t="shared" si="6"/>
        <v>2787.8672400945679</v>
      </c>
      <c r="J57" s="22">
        <f t="shared" si="6"/>
        <v>2981.3654449579094</v>
      </c>
      <c r="K57" s="13"/>
      <c r="M57">
        <v>8</v>
      </c>
    </row>
    <row r="58" spans="1:13" hidden="1" x14ac:dyDescent="0.2">
      <c r="A58" s="21">
        <v>38</v>
      </c>
      <c r="B58" s="22">
        <f t="shared" si="6"/>
        <v>1013.0032660972036</v>
      </c>
      <c r="C58" s="23">
        <f t="shared" si="6"/>
        <v>1350.8021424763442</v>
      </c>
      <c r="D58" s="22">
        <f t="shared" si="6"/>
        <v>1646.9206307301629</v>
      </c>
      <c r="E58" s="22">
        <f t="shared" si="6"/>
        <v>1914.3045131780507</v>
      </c>
      <c r="F58" s="22">
        <f t="shared" si="6"/>
        <v>2160.2274098533435</v>
      </c>
      <c r="G58" s="22">
        <f t="shared" si="6"/>
        <v>2389.2877948289015</v>
      </c>
      <c r="H58" s="22">
        <f t="shared" si="6"/>
        <v>2604.6231445612812</v>
      </c>
      <c r="I58" s="22">
        <f t="shared" si="6"/>
        <v>2808.4923489234498</v>
      </c>
      <c r="J58" s="22">
        <f t="shared" si="6"/>
        <v>3002.5883304339395</v>
      </c>
      <c r="K58" s="13"/>
      <c r="M58">
        <v>9</v>
      </c>
    </row>
    <row r="59" spans="1:13" hidden="1" x14ac:dyDescent="0.2">
      <c r="A59" s="21">
        <v>39</v>
      </c>
      <c r="B59" s="22">
        <f t="shared" si="6"/>
        <v>1024.6766897750692</v>
      </c>
      <c r="C59" s="23">
        <f t="shared" si="6"/>
        <v>1364.6223160268019</v>
      </c>
      <c r="D59" s="22">
        <f t="shared" si="6"/>
        <v>1662.3148083768344</v>
      </c>
      <c r="E59" s="22">
        <f t="shared" si="6"/>
        <v>1930.9324606547641</v>
      </c>
      <c r="F59" s="22">
        <f t="shared" si="6"/>
        <v>2177.8637910814937</v>
      </c>
      <c r="G59" s="22">
        <f t="shared" si="6"/>
        <v>2407.7726667697652</v>
      </c>
      <c r="H59" s="22">
        <f t="shared" si="6"/>
        <v>2623.8373468814898</v>
      </c>
      <c r="I59" s="22">
        <f t="shared" si="6"/>
        <v>2828.3438560958639</v>
      </c>
      <c r="J59" s="22">
        <f t="shared" si="6"/>
        <v>3023.0040675823361</v>
      </c>
      <c r="K59" s="13"/>
      <c r="M59">
        <v>10</v>
      </c>
    </row>
    <row r="60" spans="1:13" hidden="1" x14ac:dyDescent="0.2">
      <c r="A60" s="21">
        <v>40</v>
      </c>
      <c r="B60" s="22">
        <f t="shared" si="6"/>
        <v>1036.0183981377816</v>
      </c>
      <c r="C60" s="23">
        <f t="shared" si="6"/>
        <v>1378.0159867343475</v>
      </c>
      <c r="D60" s="22">
        <f t="shared" si="6"/>
        <v>1677.208227572482</v>
      </c>
      <c r="E60" s="22">
        <f t="shared" si="6"/>
        <v>1946.9987990390389</v>
      </c>
      <c r="F60" s="22">
        <f t="shared" si="6"/>
        <v>2194.8871717684733</v>
      </c>
      <c r="G60" s="22">
        <f t="shared" si="6"/>
        <v>2425.6001814750998</v>
      </c>
      <c r="H60" s="22">
        <f t="shared" si="6"/>
        <v>2642.3552700688178</v>
      </c>
      <c r="I60" s="22">
        <f t="shared" si="6"/>
        <v>2847.4644844913109</v>
      </c>
      <c r="J60" s="22">
        <f t="shared" si="6"/>
        <v>3042.6578433014852</v>
      </c>
      <c r="K60" s="13"/>
      <c r="L60">
        <v>15</v>
      </c>
      <c r="M60">
        <v>7</v>
      </c>
    </row>
    <row r="61" spans="1:13" hidden="1" x14ac:dyDescent="0.2">
      <c r="A61" s="21">
        <v>41</v>
      </c>
      <c r="B61" s="22">
        <f t="shared" ref="B61:J70" si="7">$D$12*$D$13*B$15/(0.2/$A61+0.5*B$17)</f>
        <v>1047.0423322828437</v>
      </c>
      <c r="C61" s="23">
        <f t="shared" si="7"/>
        <v>1391.0025979645927</v>
      </c>
      <c r="D61" s="22">
        <f t="shared" si="7"/>
        <v>1691.6249310907347</v>
      </c>
      <c r="E61" s="22">
        <f t="shared" si="7"/>
        <v>1962.5315083472844</v>
      </c>
      <c r="F61" s="22">
        <f t="shared" si="7"/>
        <v>2211.3289657368196</v>
      </c>
      <c r="G61" s="22">
        <f t="shared" si="7"/>
        <v>2442.8047916549676</v>
      </c>
      <c r="H61" s="22">
        <f t="shared" si="7"/>
        <v>2660.2140879417452</v>
      </c>
      <c r="I61" s="22">
        <f t="shared" si="7"/>
        <v>2865.8938679722787</v>
      </c>
      <c r="J61" s="22">
        <f t="shared" si="7"/>
        <v>3061.591533325588</v>
      </c>
      <c r="K61" s="13"/>
      <c r="M61">
        <v>8</v>
      </c>
    </row>
    <row r="62" spans="1:13" hidden="1" x14ac:dyDescent="0.2">
      <c r="A62" s="21">
        <v>42</v>
      </c>
      <c r="B62" s="22">
        <f t="shared" si="7"/>
        <v>1057.7616628917633</v>
      </c>
      <c r="C62" s="23">
        <f t="shared" si="7"/>
        <v>1403.6004289308271</v>
      </c>
      <c r="D62" s="22">
        <f t="shared" si="7"/>
        <v>1705.5874468048776</v>
      </c>
      <c r="E62" s="22">
        <f t="shared" si="7"/>
        <v>1977.5567402960869</v>
      </c>
      <c r="F62" s="22">
        <f t="shared" si="7"/>
        <v>2227.2184764153635</v>
      </c>
      <c r="G62" s="22">
        <f t="shared" si="7"/>
        <v>2459.4185837602013</v>
      </c>
      <c r="H62" s="22">
        <f t="shared" si="7"/>
        <v>2677.4483743460523</v>
      </c>
      <c r="I62" s="22">
        <f t="shared" si="7"/>
        <v>2883.6688256110742</v>
      </c>
      <c r="J62" s="22">
        <f t="shared" si="7"/>
        <v>3079.8440000591231</v>
      </c>
      <c r="K62" s="13"/>
      <c r="M62">
        <v>9</v>
      </c>
    </row>
    <row r="63" spans="1:13" hidden="1" x14ac:dyDescent="0.2">
      <c r="A63" s="21">
        <v>43</v>
      </c>
      <c r="B63" s="22">
        <f t="shared" si="7"/>
        <v>1068.1888427234503</v>
      </c>
      <c r="C63" s="23">
        <f t="shared" si="7"/>
        <v>1415.826680537162</v>
      </c>
      <c r="D63" s="22">
        <f t="shared" si="7"/>
        <v>1719.1169051521347</v>
      </c>
      <c r="E63" s="22">
        <f t="shared" si="7"/>
        <v>1992.0989652353189</v>
      </c>
      <c r="F63" s="22">
        <f t="shared" si="7"/>
        <v>2242.5830711333542</v>
      </c>
      <c r="G63" s="22">
        <f t="shared" si="7"/>
        <v>2475.4714777005729</v>
      </c>
      <c r="H63" s="22">
        <f t="shared" si="7"/>
        <v>2694.090326554373</v>
      </c>
      <c r="I63" s="22">
        <f t="shared" si="7"/>
        <v>2900.8236072129703</v>
      </c>
      <c r="J63" s="22">
        <f t="shared" si="7"/>
        <v>3097.4513588316836</v>
      </c>
      <c r="K63" s="13"/>
      <c r="M63">
        <v>10</v>
      </c>
    </row>
    <row r="64" spans="1:13" hidden="1" x14ac:dyDescent="0.2">
      <c r="A64" s="21">
        <v>44</v>
      </c>
      <c r="B64" s="22">
        <f t="shared" si="7"/>
        <v>1078.3356548732606</v>
      </c>
      <c r="C64" s="23">
        <f t="shared" si="7"/>
        <v>1427.697553736112</v>
      </c>
      <c r="D64" s="22">
        <f t="shared" si="7"/>
        <v>1732.2331458351423</v>
      </c>
      <c r="E64" s="22">
        <f t="shared" si="7"/>
        <v>2006.1811051353</v>
      </c>
      <c r="F64" s="22">
        <f t="shared" si="7"/>
        <v>2257.4483384216519</v>
      </c>
      <c r="G64" s="22">
        <f t="shared" si="7"/>
        <v>2490.9914066706988</v>
      </c>
      <c r="H64" s="22">
        <f t="shared" si="7"/>
        <v>2710.1699660204886</v>
      </c>
      <c r="I64" s="22">
        <f t="shared" si="7"/>
        <v>2917.3901135807664</v>
      </c>
      <c r="J64" s="22">
        <f t="shared" si="7"/>
        <v>3114.4472164118179</v>
      </c>
      <c r="K64" s="13"/>
      <c r="L64">
        <v>16</v>
      </c>
      <c r="M64">
        <v>7</v>
      </c>
    </row>
    <row r="65" spans="1:13" hidden="1" x14ac:dyDescent="0.2">
      <c r="A65" s="21">
        <v>45</v>
      </c>
      <c r="B65" s="22">
        <f t="shared" si="7"/>
        <v>1088.213257190893</v>
      </c>
      <c r="C65" s="23">
        <f t="shared" si="7"/>
        <v>1439.2283211512377</v>
      </c>
      <c r="D65" s="22">
        <f t="shared" si="7"/>
        <v>1744.9548148938281</v>
      </c>
      <c r="E65" s="22">
        <f t="shared" si="7"/>
        <v>2019.8246541482247</v>
      </c>
      <c r="F65" s="22">
        <f t="shared" si="7"/>
        <v>2271.8382302229411</v>
      </c>
      <c r="G65" s="22">
        <f t="shared" si="7"/>
        <v>2506.0044793574662</v>
      </c>
      <c r="H65" s="22">
        <f t="shared" si="7"/>
        <v>2725.7153191219327</v>
      </c>
      <c r="I65" s="22">
        <f t="shared" si="7"/>
        <v>2933.3980945012577</v>
      </c>
      <c r="J65" s="22">
        <f t="shared" si="7"/>
        <v>3130.8628850943924</v>
      </c>
      <c r="K65" s="13"/>
      <c r="M65">
        <v>8</v>
      </c>
    </row>
    <row r="66" spans="1:13" hidden="1" x14ac:dyDescent="0.2">
      <c r="A66" s="21">
        <v>46</v>
      </c>
      <c r="B66" s="22">
        <f t="shared" si="7"/>
        <v>1097.8322232091505</v>
      </c>
      <c r="C66" s="23">
        <f t="shared" si="7"/>
        <v>1450.4333926306658</v>
      </c>
      <c r="D66" s="22">
        <f t="shared" si="7"/>
        <v>1757.2994531465588</v>
      </c>
      <c r="E66" s="22">
        <f t="shared" si="7"/>
        <v>2033.0497880775968</v>
      </c>
      <c r="F66" s="22">
        <f t="shared" si="7"/>
        <v>2285.7751906734702</v>
      </c>
      <c r="G66" s="22">
        <f t="shared" si="7"/>
        <v>2520.535126510475</v>
      </c>
      <c r="H66" s="22">
        <f t="shared" si="7"/>
        <v>2740.7525801801457</v>
      </c>
      <c r="I66" s="22">
        <f t="shared" si="7"/>
        <v>2948.8753270388447</v>
      </c>
      <c r="J66" s="22">
        <f t="shared" si="7"/>
        <v>3146.7275752309356</v>
      </c>
      <c r="K66" s="13"/>
      <c r="M66">
        <v>9</v>
      </c>
    </row>
    <row r="67" spans="1:13" hidden="1" x14ac:dyDescent="0.2">
      <c r="A67" s="21">
        <v>47</v>
      </c>
      <c r="B67" s="22">
        <f t="shared" si="7"/>
        <v>1107.2025798992031</v>
      </c>
      <c r="C67" s="23">
        <f t="shared" si="7"/>
        <v>1461.3263753231349</v>
      </c>
      <c r="D67" s="22">
        <f t="shared" si="7"/>
        <v>1769.2835768827492</v>
      </c>
      <c r="E67" s="22">
        <f t="shared" si="7"/>
        <v>2045.8754639282674</v>
      </c>
      <c r="F67" s="22">
        <f t="shared" si="7"/>
        <v>2299.2802729127261</v>
      </c>
      <c r="G67" s="22">
        <f t="shared" si="7"/>
        <v>2534.6062336063678</v>
      </c>
      <c r="H67" s="22">
        <f t="shared" si="7"/>
        <v>2755.3062587529635</v>
      </c>
      <c r="I67" s="22">
        <f t="shared" si="7"/>
        <v>2963.8477763842352</v>
      </c>
      <c r="J67" s="22">
        <f t="shared" si="7"/>
        <v>3162.0685686935926</v>
      </c>
      <c r="K67" s="13"/>
      <c r="M67">
        <v>10</v>
      </c>
    </row>
    <row r="68" spans="1:13" hidden="1" x14ac:dyDescent="0.2">
      <c r="A68" s="21">
        <v>48</v>
      </c>
      <c r="B68" s="22">
        <f t="shared" si="7"/>
        <v>1116.3338425357604</v>
      </c>
      <c r="C68" s="23">
        <f t="shared" si="7"/>
        <v>1471.9201288031836</v>
      </c>
      <c r="D68" s="22">
        <f t="shared" si="7"/>
        <v>1780.9227515875389</v>
      </c>
      <c r="E68" s="22">
        <f t="shared" si="7"/>
        <v>2058.319510570112</v>
      </c>
      <c r="F68" s="22">
        <f t="shared" si="7"/>
        <v>2312.3732451997112</v>
      </c>
      <c r="G68" s="22">
        <f t="shared" si="7"/>
        <v>2548.2392611223277</v>
      </c>
      <c r="H68" s="22">
        <f t="shared" si="7"/>
        <v>2769.3993129416722</v>
      </c>
      <c r="I68" s="22">
        <f t="shared" si="7"/>
        <v>2978.3397412176419</v>
      </c>
      <c r="J68" s="22">
        <f t="shared" si="7"/>
        <v>3176.9113754397554</v>
      </c>
      <c r="K68" s="13"/>
    </row>
    <row r="69" spans="1:13" hidden="1" x14ac:dyDescent="0.2">
      <c r="A69" s="21">
        <v>49</v>
      </c>
      <c r="B69" s="22">
        <f t="shared" si="7"/>
        <v>1125.2350469270013</v>
      </c>
      <c r="C69" s="23">
        <f t="shared" si="7"/>
        <v>1482.2268157150452</v>
      </c>
      <c r="D69" s="22">
        <f t="shared" si="7"/>
        <v>1792.2316593905582</v>
      </c>
      <c r="E69" s="22">
        <f t="shared" si="7"/>
        <v>2070.3987114272263</v>
      </c>
      <c r="F69" s="22">
        <f t="shared" si="7"/>
        <v>2325.072687460739</v>
      </c>
      <c r="G69" s="22">
        <f t="shared" si="7"/>
        <v>2561.4543537482473</v>
      </c>
      <c r="H69" s="22">
        <f t="shared" si="7"/>
        <v>2783.0532702377254</v>
      </c>
      <c r="I69" s="22">
        <f t="shared" si="7"/>
        <v>2992.3739852983294</v>
      </c>
      <c r="J69" s="22">
        <f t="shared" si="7"/>
        <v>3191.2798750674683</v>
      </c>
      <c r="K69" s="13"/>
    </row>
    <row r="70" spans="1:13" hidden="1" x14ac:dyDescent="0.2">
      <c r="A70" s="21">
        <v>50</v>
      </c>
      <c r="B70" s="22">
        <f t="shared" si="7"/>
        <v>1133.914779238756</v>
      </c>
      <c r="C70" s="23">
        <f t="shared" si="7"/>
        <v>1492.2579483545692</v>
      </c>
      <c r="D70" s="22">
        <f t="shared" si="7"/>
        <v>1803.2241608533452</v>
      </c>
      <c r="E70" s="22">
        <f t="shared" si="7"/>
        <v>2082.1288799991326</v>
      </c>
      <c r="F70" s="22">
        <f t="shared" si="7"/>
        <v>2337.3960792604357</v>
      </c>
      <c r="G70" s="22">
        <f t="shared" si="7"/>
        <v>2574.2704397064808</v>
      </c>
      <c r="H70" s="22">
        <f t="shared" si="7"/>
        <v>2796.2883372470847</v>
      </c>
      <c r="I70" s="22">
        <f t="shared" si="7"/>
        <v>3005.9718567794575</v>
      </c>
      <c r="J70" s="22">
        <f t="shared" si="7"/>
        <v>3205.1964450138767</v>
      </c>
      <c r="K70" s="13"/>
    </row>
    <row r="71" spans="1:13" hidden="1" x14ac:dyDescent="0.2">
      <c r="A71" s="21">
        <v>51</v>
      </c>
      <c r="B71" s="22">
        <f t="shared" ref="B71:J80" si="8">$D$12*$D$13*B$15/(0.2/$A71+0.5*B$17)</f>
        <v>1142.3812036198613</v>
      </c>
      <c r="C71" s="23">
        <f t="shared" si="8"/>
        <v>1502.0244315642622</v>
      </c>
      <c r="D71" s="22">
        <f t="shared" si="8"/>
        <v>1813.9133516421543</v>
      </c>
      <c r="E71" s="22">
        <f t="shared" si="8"/>
        <v>2093.5249289285975</v>
      </c>
      <c r="F71" s="22">
        <f t="shared" si="8"/>
        <v>2349.3598800718778</v>
      </c>
      <c r="G71" s="22">
        <f t="shared" si="8"/>
        <v>2586.7053212090395</v>
      </c>
      <c r="H71" s="22">
        <f t="shared" si="8"/>
        <v>2809.1234994684087</v>
      </c>
      <c r="I71" s="22">
        <f t="shared" si="8"/>
        <v>3019.1533965635822</v>
      </c>
      <c r="J71" s="22">
        <f t="shared" si="8"/>
        <v>3218.6820768443758</v>
      </c>
      <c r="K71" s="13"/>
    </row>
    <row r="72" spans="1:13" hidden="1" x14ac:dyDescent="0.2">
      <c r="A72" s="21">
        <v>52</v>
      </c>
      <c r="B72" s="22">
        <f t="shared" si="8"/>
        <v>1150.6420878155272</v>
      </c>
      <c r="C72" s="23">
        <f t="shared" si="8"/>
        <v>1511.5366022774529</v>
      </c>
      <c r="D72" s="22">
        <f t="shared" si="8"/>
        <v>1824.3116145733713</v>
      </c>
      <c r="E72" s="22">
        <f t="shared" si="8"/>
        <v>2104.6009332503827</v>
      </c>
      <c r="F72" s="22">
        <f t="shared" si="8"/>
        <v>2360.9796026210352</v>
      </c>
      <c r="G72" s="22">
        <f t="shared" si="8"/>
        <v>2598.7757569613218</v>
      </c>
      <c r="H72" s="22">
        <f t="shared" si="8"/>
        <v>2821.5766121613019</v>
      </c>
      <c r="I72" s="22">
        <f t="shared" si="8"/>
        <v>3031.9374368555359</v>
      </c>
      <c r="J72" s="22">
        <f t="shared" si="8"/>
        <v>3231.7564819034865</v>
      </c>
      <c r="K72" s="13"/>
    </row>
    <row r="73" spans="1:13" hidden="1" x14ac:dyDescent="0.2">
      <c r="A73" s="21">
        <v>53</v>
      </c>
      <c r="B73" s="22">
        <f t="shared" si="8"/>
        <v>1158.7048269376212</v>
      </c>
      <c r="C73" s="23">
        <f t="shared" si="8"/>
        <v>1520.8042660130536</v>
      </c>
      <c r="D73" s="22">
        <f t="shared" si="8"/>
        <v>1834.4306674664183</v>
      </c>
      <c r="E73" s="22">
        <f t="shared" si="8"/>
        <v>2115.3701883849862</v>
      </c>
      <c r="F73" s="22">
        <f t="shared" si="8"/>
        <v>2372.2698799927803</v>
      </c>
      <c r="G73" s="22">
        <f t="shared" si="8"/>
        <v>2610.4975375164822</v>
      </c>
      <c r="H73" s="22">
        <f t="shared" si="8"/>
        <v>2833.6644832192414</v>
      </c>
      <c r="I73" s="22">
        <f t="shared" si="8"/>
        <v>3044.3416909319171</v>
      </c>
      <c r="J73" s="22">
        <f t="shared" si="8"/>
        <v>3244.438187445834</v>
      </c>
      <c r="K73" s="13"/>
    </row>
    <row r="74" spans="1:13" hidden="1" x14ac:dyDescent="0.2">
      <c r="A74" s="21">
        <v>54</v>
      </c>
      <c r="B74" s="22">
        <f t="shared" si="8"/>
        <v>1166.5764655447638</v>
      </c>
      <c r="C74" s="23">
        <f t="shared" si="8"/>
        <v>1529.8367305917766</v>
      </c>
      <c r="D74" s="22">
        <f t="shared" si="8"/>
        <v>1844.2816071929471</v>
      </c>
      <c r="E74" s="22">
        <f t="shared" si="8"/>
        <v>2125.8452633797988</v>
      </c>
      <c r="F74" s="22">
        <f t="shared" si="8"/>
        <v>2383.2445271088568</v>
      </c>
      <c r="G74" s="22">
        <f t="shared" si="8"/>
        <v>2621.885554192917</v>
      </c>
      <c r="H74" s="22">
        <f t="shared" si="8"/>
        <v>2845.4029488560645</v>
      </c>
      <c r="I74" s="22">
        <f t="shared" si="8"/>
        <v>3056.3828350271133</v>
      </c>
      <c r="J74" s="22">
        <f t="shared" si="8"/>
        <v>3256.7446242331871</v>
      </c>
      <c r="K74" s="13"/>
    </row>
    <row r="75" spans="1:13" hidden="1" x14ac:dyDescent="0.2">
      <c r="A75" s="21">
        <v>55</v>
      </c>
      <c r="B75" s="22">
        <f t="shared" si="8"/>
        <v>1174.2637181708087</v>
      </c>
      <c r="C75" s="23">
        <f t="shared" si="8"/>
        <v>1538.6428373175165</v>
      </c>
      <c r="D75" s="22">
        <f t="shared" si="8"/>
        <v>1853.8749502704429</v>
      </c>
      <c r="E75" s="22">
        <f t="shared" si="8"/>
        <v>2136.0380498459358</v>
      </c>
      <c r="F75" s="22">
        <f t="shared" si="8"/>
        <v>2393.9165971209095</v>
      </c>
      <c r="G75" s="22">
        <f t="shared" si="8"/>
        <v>2632.9538621873462</v>
      </c>
      <c r="H75" s="22">
        <f t="shared" si="8"/>
        <v>2856.8069428227031</v>
      </c>
      <c r="I75" s="22">
        <f t="shared" si="8"/>
        <v>3068.0765831319054</v>
      </c>
      <c r="J75" s="22">
        <f t="shared" si="8"/>
        <v>3268.6922064685282</v>
      </c>
      <c r="K75" s="13"/>
    </row>
    <row r="76" spans="1:13" hidden="1" x14ac:dyDescent="0.2">
      <c r="A76" s="21">
        <v>56</v>
      </c>
      <c r="B76" s="22">
        <f t="shared" si="8"/>
        <v>1181.7729884274352</v>
      </c>
      <c r="C76" s="23">
        <f t="shared" si="8"/>
        <v>1547.2309898434848</v>
      </c>
      <c r="D76" s="22">
        <f t="shared" si="8"/>
        <v>1863.2206703124298</v>
      </c>
      <c r="E76" s="22">
        <f t="shared" si="8"/>
        <v>2145.9598069913327</v>
      </c>
      <c r="F76" s="22">
        <f t="shared" si="8"/>
        <v>2404.2984332025753</v>
      </c>
      <c r="G76" s="22">
        <f t="shared" si="8"/>
        <v>2643.7157384459529</v>
      </c>
      <c r="H76" s="22">
        <f t="shared" si="8"/>
        <v>2867.8905597903226</v>
      </c>
      <c r="I76" s="22">
        <f t="shared" si="8"/>
        <v>3079.4377554101479</v>
      </c>
      <c r="J76" s="22">
        <f t="shared" si="8"/>
        <v>3280.2964048380099</v>
      </c>
      <c r="K76" s="13"/>
    </row>
    <row r="77" spans="1:13" hidden="1" x14ac:dyDescent="0.2">
      <c r="A77" s="21">
        <v>57</v>
      </c>
      <c r="B77" s="22">
        <f t="shared" si="8"/>
        <v>1189.1103867950883</v>
      </c>
      <c r="C77" s="23">
        <f t="shared" si="8"/>
        <v>1555.609180921201</v>
      </c>
      <c r="D77" s="22">
        <f t="shared" si="8"/>
        <v>1872.3282326156329</v>
      </c>
      <c r="E77" s="22">
        <f t="shared" si="8"/>
        <v>2155.6212031086457</v>
      </c>
      <c r="F77" s="22">
        <f t="shared" si="8"/>
        <v>2414.4017161727011</v>
      </c>
      <c r="G77" s="22">
        <f t="shared" si="8"/>
        <v>2654.183734794568</v>
      </c>
      <c r="H77" s="22">
        <f t="shared" si="8"/>
        <v>2878.6671134655089</v>
      </c>
      <c r="I77" s="22">
        <f t="shared" si="8"/>
        <v>3090.4803408598796</v>
      </c>
      <c r="J77" s="22">
        <f t="shared" si="8"/>
        <v>3291.5718133442538</v>
      </c>
      <c r="K77" s="13"/>
    </row>
    <row r="78" spans="1:13" hidden="1" x14ac:dyDescent="0.2">
      <c r="A78" s="21">
        <v>58</v>
      </c>
      <c r="B78" s="22">
        <f t="shared" si="8"/>
        <v>1196.2817472061402</v>
      </c>
      <c r="C78" s="23">
        <f t="shared" si="8"/>
        <v>1563.7850172113165</v>
      </c>
      <c r="D78" s="22">
        <f t="shared" si="8"/>
        <v>1881.2066261362484</v>
      </c>
      <c r="E78" s="22">
        <f t="shared" si="8"/>
        <v>2165.0323538393422</v>
      </c>
      <c r="F78" s="22">
        <f t="shared" si="8"/>
        <v>2424.2375083360016</v>
      </c>
      <c r="G78" s="22">
        <f t="shared" si="8"/>
        <v>2664.369726774928</v>
      </c>
      <c r="H78" s="22">
        <f t="shared" si="8"/>
        <v>2889.1491899413354</v>
      </c>
      <c r="I78" s="22">
        <f t="shared" si="8"/>
        <v>3101.2175547759516</v>
      </c>
      <c r="J78" s="22">
        <f t="shared" si="8"/>
        <v>3302.5322105381119</v>
      </c>
      <c r="K78" s="13"/>
    </row>
    <row r="79" spans="1:13" hidden="1" x14ac:dyDescent="0.2">
      <c r="A79" s="21">
        <v>59</v>
      </c>
      <c r="B79" s="22">
        <f t="shared" si="8"/>
        <v>1203.2926425148678</v>
      </c>
      <c r="C79" s="23">
        <f t="shared" si="8"/>
        <v>1571.7657423181518</v>
      </c>
      <c r="D79" s="22">
        <f t="shared" si="8"/>
        <v>1889.8643930823946</v>
      </c>
      <c r="E79" s="22">
        <f t="shared" si="8"/>
        <v>2174.2028575025079</v>
      </c>
      <c r="F79" s="22">
        <f t="shared" si="8"/>
        <v>2433.8162938870769</v>
      </c>
      <c r="G79" s="22">
        <f t="shared" si="8"/>
        <v>2674.2849585864942</v>
      </c>
      <c r="H79" s="22">
        <f t="shared" si="8"/>
        <v>2899.3486967338126</v>
      </c>
      <c r="I79" s="22">
        <f t="shared" si="8"/>
        <v>3111.6618915104577</v>
      </c>
      <c r="J79" s="22">
        <f t="shared" si="8"/>
        <v>3313.1906156890627</v>
      </c>
      <c r="K79" s="13"/>
    </row>
    <row r="80" spans="1:13" hidden="1" x14ac:dyDescent="0.2">
      <c r="A80" s="21">
        <v>60</v>
      </c>
      <c r="B80" s="22">
        <f t="shared" si="8"/>
        <v>1210.1483989404619</v>
      </c>
      <c r="C80" s="23">
        <f t="shared" si="8"/>
        <v>1579.5582581945671</v>
      </c>
      <c r="D80" s="22">
        <f t="shared" si="8"/>
        <v>1898.3096563275403</v>
      </c>
      <c r="E80" s="22">
        <f t="shared" si="8"/>
        <v>2183.1418277477478</v>
      </c>
      <c r="F80" s="22">
        <f t="shared" si="8"/>
        <v>2443.148016188044</v>
      </c>
      <c r="G80" s="22">
        <f t="shared" si="8"/>
        <v>2683.9400844913944</v>
      </c>
      <c r="H80" s="22">
        <f t="shared" si="8"/>
        <v>2909.2769079053915</v>
      </c>
      <c r="I80" s="22">
        <f t="shared" si="8"/>
        <v>3121.8251729738404</v>
      </c>
      <c r="J80" s="22">
        <f t="shared" si="8"/>
        <v>3323.5593403757093</v>
      </c>
      <c r="K80" s="13"/>
    </row>
    <row r="81" spans="1:11" hidden="1" x14ac:dyDescent="0.2">
      <c r="A81" s="21">
        <v>61</v>
      </c>
      <c r="B81" s="22">
        <f t="shared" ref="B81:J90" si="9">$D$12*$D$13*B$15/(0.2/$A81+0.5*B$17)</f>
        <v>1216.854109561729</v>
      </c>
      <c r="C81" s="23">
        <f t="shared" si="9"/>
        <v>1587.1691450501091</v>
      </c>
      <c r="D81" s="22">
        <f t="shared" si="9"/>
        <v>1906.5501448298246</v>
      </c>
      <c r="E81" s="22">
        <f t="shared" si="9"/>
        <v>2191.857923765695</v>
      </c>
      <c r="F81" s="22">
        <f t="shared" si="9"/>
        <v>2452.2421121984121</v>
      </c>
      <c r="G81" s="22">
        <f t="shared" si="9"/>
        <v>2693.3452070030366</v>
      </c>
      <c r="H81" s="22">
        <f t="shared" si="9"/>
        <v>2918.944505635015</v>
      </c>
      <c r="I81" s="22">
        <f t="shared" si="9"/>
        <v>3131.7185932725129</v>
      </c>
      <c r="J81" s="22">
        <f t="shared" si="9"/>
        <v>3333.6500359262068</v>
      </c>
      <c r="K81" s="13"/>
    </row>
    <row r="82" spans="1:11" hidden="1" x14ac:dyDescent="0.2">
      <c r="A82" s="21">
        <v>62</v>
      </c>
      <c r="B82" s="22">
        <f t="shared" si="9"/>
        <v>1223.4146469353466</v>
      </c>
      <c r="C82" s="23">
        <f t="shared" si="9"/>
        <v>1594.604679883128</v>
      </c>
      <c r="D82" s="22">
        <f t="shared" si="9"/>
        <v>1914.5932172244779</v>
      </c>
      <c r="E82" s="22">
        <f t="shared" si="9"/>
        <v>2200.3593782666399</v>
      </c>
      <c r="F82" s="22">
        <f t="shared" si="9"/>
        <v>2461.1075443078203</v>
      </c>
      <c r="G82" s="22">
        <f t="shared" si="9"/>
        <v>2702.5099121461417</v>
      </c>
      <c r="H82" s="22">
        <f t="shared" si="9"/>
        <v>2928.361618556969</v>
      </c>
      <c r="I82" s="22">
        <f t="shared" si="9"/>
        <v>3141.352759837343</v>
      </c>
      <c r="J82" s="22">
        <f t="shared" si="9"/>
        <v>3343.4737370929424</v>
      </c>
      <c r="K82" s="13"/>
    </row>
    <row r="83" spans="1:11" hidden="1" x14ac:dyDescent="0.2">
      <c r="A83" s="21">
        <v>63</v>
      </c>
      <c r="B83" s="22">
        <f t="shared" si="9"/>
        <v>1229.8346749033692</v>
      </c>
      <c r="C83" s="23">
        <f t="shared" si="9"/>
        <v>1601.870853746565</v>
      </c>
      <c r="D83" s="22">
        <f t="shared" si="9"/>
        <v>1922.4458837407158</v>
      </c>
      <c r="E83" s="22">
        <f t="shared" si="9"/>
        <v>2208.6540234173017</v>
      </c>
      <c r="F83" s="22">
        <f t="shared" si="9"/>
        <v>2469.7528297973658</v>
      </c>
      <c r="G83" s="22">
        <f t="shared" si="9"/>
        <v>2711.4433020469096</v>
      </c>
      <c r="H83" s="22">
        <f t="shared" si="9"/>
        <v>2937.5378571577962</v>
      </c>
      <c r="I83" s="22">
        <f t="shared" si="9"/>
        <v>3150.7377313606721</v>
      </c>
      <c r="J83" s="22">
        <f t="shared" si="9"/>
        <v>3353.0409023056554</v>
      </c>
      <c r="K83" s="13"/>
    </row>
    <row r="84" spans="1:11" hidden="1" x14ac:dyDescent="0.2">
      <c r="A84" s="21">
        <v>64</v>
      </c>
      <c r="B84" s="22">
        <f t="shared" si="9"/>
        <v>1236.1186596501152</v>
      </c>
      <c r="C84" s="23">
        <f t="shared" si="9"/>
        <v>1608.9733878472216</v>
      </c>
      <c r="D84" s="22">
        <f t="shared" si="9"/>
        <v>1930.1148265803038</v>
      </c>
      <c r="E84" s="22">
        <f t="shared" si="9"/>
        <v>2216.7493149075099</v>
      </c>
      <c r="F84" s="22">
        <f t="shared" si="9"/>
        <v>2478.1860681330913</v>
      </c>
      <c r="G84" s="22">
        <f t="shared" si="9"/>
        <v>2720.1540250862331</v>
      </c>
      <c r="H84" s="22">
        <f t="shared" si="9"/>
        <v>2946.4823464913211</v>
      </c>
      <c r="I84" s="22">
        <f t="shared" si="9"/>
        <v>3159.883052827116</v>
      </c>
      <c r="J84" s="22">
        <f t="shared" si="9"/>
        <v>3362.3614508116966</v>
      </c>
      <c r="K84" s="13"/>
    </row>
    <row r="85" spans="1:11" hidden="1" x14ac:dyDescent="0.2">
      <c r="A85" s="21">
        <v>65</v>
      </c>
      <c r="B85" s="22">
        <f t="shared" si="9"/>
        <v>1242.2708800635223</v>
      </c>
      <c r="C85" s="23">
        <f t="shared" si="9"/>
        <v>1615.9177485694395</v>
      </c>
      <c r="D85" s="22">
        <f t="shared" si="9"/>
        <v>1937.6064188823111</v>
      </c>
      <c r="E85" s="22">
        <f t="shared" si="9"/>
        <v>2224.6523543022322</v>
      </c>
      <c r="F85" s="22">
        <f t="shared" si="9"/>
        <v>2486.4149662754817</v>
      </c>
      <c r="G85" s="22">
        <f t="shared" si="9"/>
        <v>2728.6503038259366</v>
      </c>
      <c r="H85" s="22">
        <f t="shared" si="9"/>
        <v>2955.2037564459006</v>
      </c>
      <c r="I85" s="22">
        <f t="shared" si="9"/>
        <v>3168.7977878946058</v>
      </c>
      <c r="J85" s="22">
        <f t="shared" si="9"/>
        <v>3371.4447969806934</v>
      </c>
      <c r="K85" s="13"/>
    </row>
    <row r="86" spans="1:11" hidden="1" x14ac:dyDescent="0.2">
      <c r="A86" s="21">
        <v>66</v>
      </c>
      <c r="B86" s="22">
        <f t="shared" si="9"/>
        <v>1248.2954374514873</v>
      </c>
      <c r="C86" s="23">
        <f t="shared" si="9"/>
        <v>1622.7091615060981</v>
      </c>
      <c r="D86" s="22">
        <f t="shared" si="9"/>
        <v>1944.9267423871772</v>
      </c>
      <c r="E86" s="22">
        <f t="shared" si="9"/>
        <v>2232.369909819799</v>
      </c>
      <c r="F86" s="22">
        <f t="shared" si="9"/>
        <v>2494.4468621712099</v>
      </c>
      <c r="G86" s="22">
        <f t="shared" si="9"/>
        <v>2736.9399608975946</v>
      </c>
      <c r="H86" s="22">
        <f t="shared" si="9"/>
        <v>2963.7103297749304</v>
      </c>
      <c r="I86" s="22">
        <f t="shared" si="9"/>
        <v>3177.4905488565955</v>
      </c>
      <c r="J86" s="22">
        <f t="shared" si="9"/>
        <v>3380.2998820230246</v>
      </c>
      <c r="K86" s="13"/>
    </row>
    <row r="87" spans="1:11" hidden="1" x14ac:dyDescent="0.2">
      <c r="A87" s="21">
        <v>67</v>
      </c>
      <c r="B87" s="22">
        <f t="shared" si="9"/>
        <v>1254.19626465955</v>
      </c>
      <c r="C87" s="23">
        <f t="shared" si="9"/>
        <v>1629.3526245726291</v>
      </c>
      <c r="D87" s="22">
        <f t="shared" si="9"/>
        <v>1952.0816039029942</v>
      </c>
      <c r="E87" s="22">
        <f t="shared" si="9"/>
        <v>2239.9084356641047</v>
      </c>
      <c r="F87" s="22">
        <f t="shared" si="9"/>
        <v>2502.2887465776462</v>
      </c>
      <c r="G87" s="22">
        <f t="shared" si="9"/>
        <v>2745.0304430252636</v>
      </c>
      <c r="H87" s="22">
        <f t="shared" si="9"/>
        <v>2972.0099080811015</v>
      </c>
      <c r="I87" s="22">
        <f t="shared" si="9"/>
        <v>3185.9695243936458</v>
      </c>
      <c r="J87" s="22">
        <f t="shared" si="9"/>
        <v>3388.9352033467521</v>
      </c>
      <c r="K87" s="13"/>
    </row>
    <row r="88" spans="1:11" hidden="1" x14ac:dyDescent="0.2">
      <c r="A88" s="21">
        <v>68</v>
      </c>
      <c r="B88" s="22">
        <f t="shared" si="9"/>
        <v>1259.9771346325253</v>
      </c>
      <c r="C88" s="23">
        <f t="shared" si="9"/>
        <v>1635.8529202731995</v>
      </c>
      <c r="D88" s="22">
        <f t="shared" si="9"/>
        <v>1959.0765506676928</v>
      </c>
      <c r="E88" s="22">
        <f t="shared" si="9"/>
        <v>2247.2740900268504</v>
      </c>
      <c r="F88" s="22">
        <f t="shared" si="9"/>
        <v>2509.9472833565533</v>
      </c>
      <c r="G88" s="22">
        <f t="shared" si="9"/>
        <v>2752.9288433371944</v>
      </c>
      <c r="H88" s="22">
        <f t="shared" si="9"/>
        <v>2980.1099559266027</v>
      </c>
      <c r="I88" s="22">
        <f t="shared" si="9"/>
        <v>3194.2425053023512</v>
      </c>
      <c r="J88" s="22">
        <f t="shared" si="9"/>
        <v>3397.3588417556098</v>
      </c>
      <c r="K88" s="13"/>
    </row>
    <row r="89" spans="1:11" hidden="1" x14ac:dyDescent="0.2">
      <c r="A89" s="21">
        <v>69</v>
      </c>
      <c r="B89" s="22">
        <f t="shared" si="9"/>
        <v>1265.6416684592405</v>
      </c>
      <c r="C89" s="23">
        <f t="shared" si="9"/>
        <v>1642.2146271823394</v>
      </c>
      <c r="D89" s="22">
        <f t="shared" si="9"/>
        <v>1965.9168846925631</v>
      </c>
      <c r="E89" s="22">
        <f t="shared" si="9"/>
        <v>2254.472751865354</v>
      </c>
      <c r="F89" s="22">
        <f t="shared" si="9"/>
        <v>2517.4288283608012</v>
      </c>
      <c r="G89" s="22">
        <f t="shared" si="9"/>
        <v>2760.64192210703</v>
      </c>
      <c r="H89" s="22">
        <f t="shared" si="9"/>
        <v>2988.0175832250648</v>
      </c>
      <c r="I89" s="22">
        <f t="shared" si="9"/>
        <v>3202.3169083715375</v>
      </c>
      <c r="J89" s="22">
        <f t="shared" si="9"/>
        <v>3405.5784866710583</v>
      </c>
      <c r="K89" s="13"/>
    </row>
    <row r="90" spans="1:11" hidden="1" x14ac:dyDescent="0.2">
      <c r="A90" s="21">
        <v>70</v>
      </c>
      <c r="B90" s="22">
        <f t="shared" si="9"/>
        <v>1271.193342936426</v>
      </c>
      <c r="C90" s="23">
        <f t="shared" si="9"/>
        <v>1648.4421306999357</v>
      </c>
      <c r="D90" s="22">
        <f t="shared" si="9"/>
        <v>1972.607676165039</v>
      </c>
      <c r="E90" s="22">
        <f t="shared" si="9"/>
        <v>2261.510036552002</v>
      </c>
      <c r="F90" s="22">
        <f t="shared" si="9"/>
        <v>2524.739447026599</v>
      </c>
      <c r="G90" s="22">
        <f t="shared" si="9"/>
        <v>2768.1761260519725</v>
      </c>
      <c r="H90" s="22">
        <f t="shared" si="9"/>
        <v>2995.7395660564489</v>
      </c>
      <c r="I90" s="22">
        <f t="shared" si="9"/>
        <v>3210.1997985595431</v>
      </c>
      <c r="J90" s="22">
        <f t="shared" si="9"/>
        <v>3413.601459543861</v>
      </c>
      <c r="K90" s="13"/>
    </row>
    <row r="91" spans="1:11" hidden="1" x14ac:dyDescent="0.2">
      <c r="A91" s="21">
        <v>71</v>
      </c>
      <c r="B91" s="22">
        <f t="shared" ref="B91:J103" si="10">$D$12*$D$13*B$15/(0.2/$A91+0.5*B$17)</f>
        <v>1276.635497684962</v>
      </c>
      <c r="C91" s="23">
        <f t="shared" si="10"/>
        <v>1654.5396331326849</v>
      </c>
      <c r="D91" s="22">
        <f t="shared" si="10"/>
        <v>1979.1537759819623</v>
      </c>
      <c r="E91" s="22">
        <f t="shared" si="10"/>
        <v>2268.3913104828998</v>
      </c>
      <c r="F91" s="22">
        <f t="shared" si="10"/>
        <v>2531.8849307735877</v>
      </c>
      <c r="G91" s="22">
        <f t="shared" si="10"/>
        <v>2775.5376063037011</v>
      </c>
      <c r="H91" s="22">
        <f t="shared" si="10"/>
        <v>3003.282366032945</v>
      </c>
      <c r="I91" s="22">
        <f t="shared" si="10"/>
        <v>3217.8979096119474</v>
      </c>
      <c r="J91" s="22">
        <f t="shared" si="10"/>
        <v>3421.4347356050248</v>
      </c>
      <c r="K91" s="13"/>
    </row>
    <row r="92" spans="1:11" hidden="1" x14ac:dyDescent="0.2">
      <c r="A92" s="21">
        <v>72</v>
      </c>
      <c r="B92" s="22">
        <f t="shared" si="10"/>
        <v>1281.9713418490835</v>
      </c>
      <c r="C92" s="23">
        <f t="shared" si="10"/>
        <v>1660.5111631507079</v>
      </c>
      <c r="D92" s="22">
        <f t="shared" si="10"/>
        <v>1985.5598274784279</v>
      </c>
      <c r="E92" s="22">
        <f t="shared" si="10"/>
        <v>2275.1217047255846</v>
      </c>
      <c r="F92" s="22">
        <f t="shared" si="10"/>
        <v>2538.8708123059932</v>
      </c>
      <c r="G92" s="22">
        <f t="shared" si="10"/>
        <v>2782.7322351573343</v>
      </c>
      <c r="H92" s="22">
        <f t="shared" si="10"/>
        <v>3010.6521483322285</v>
      </c>
      <c r="I92" s="22">
        <f t="shared" si="10"/>
        <v>3225.4176632462327</v>
      </c>
      <c r="J92" s="22">
        <f t="shared" si="10"/>
        <v>3429.0849640919091</v>
      </c>
      <c r="K92" s="13"/>
    </row>
    <row r="93" spans="1:11" hidden="1" x14ac:dyDescent="0.2">
      <c r="A93" s="21">
        <v>73</v>
      </c>
      <c r="B93" s="22">
        <f t="shared" si="10"/>
        <v>1287.2039604067832</v>
      </c>
      <c r="C93" s="23">
        <f t="shared" si="10"/>
        <v>1666.3605846640451</v>
      </c>
      <c r="D93" s="22">
        <f t="shared" si="10"/>
        <v>1991.8302774118122</v>
      </c>
      <c r="E93" s="22">
        <f t="shared" si="10"/>
        <v>2281.7061277787489</v>
      </c>
      <c r="F93" s="22">
        <f t="shared" si="10"/>
        <v>2545.7023798997966</v>
      </c>
      <c r="G93" s="22">
        <f t="shared" si="10"/>
        <v>2789.7656216942833</v>
      </c>
      <c r="H93" s="22">
        <f t="shared" si="10"/>
        <v>3017.8547985038344</v>
      </c>
      <c r="I93" s="22">
        <f t="shared" si="10"/>
        <v>3232.7651870182435</v>
      </c>
      <c r="J93" s="22">
        <f t="shared" si="10"/>
        <v>3436.5584870727835</v>
      </c>
      <c r="K93" s="13"/>
    </row>
    <row r="94" spans="1:11" hidden="1" x14ac:dyDescent="0.2">
      <c r="A94" s="21">
        <v>74</v>
      </c>
      <c r="B94" s="22">
        <f t="shared" si="10"/>
        <v>1292.336320117485</v>
      </c>
      <c r="C94" s="23">
        <f t="shared" si="10"/>
        <v>1672.0916051601298</v>
      </c>
      <c r="D94" s="22">
        <f t="shared" si="10"/>
        <v>1997.9693862555828</v>
      </c>
      <c r="E94" s="22">
        <f t="shared" si="10"/>
        <v>2288.1492775106612</v>
      </c>
      <c r="F94" s="22">
        <f t="shared" si="10"/>
        <v>2552.384690753463</v>
      </c>
      <c r="G94" s="22">
        <f t="shared" si="10"/>
        <v>2796.6431263663485</v>
      </c>
      <c r="H94" s="22">
        <f t="shared" si="10"/>
        <v>3024.8959381449436</v>
      </c>
      <c r="I94" s="22">
        <f t="shared" si="10"/>
        <v>3239.9463309749281</v>
      </c>
      <c r="J94" s="22">
        <f t="shared" si="10"/>
        <v>3443.8613569818535</v>
      </c>
      <c r="K94" s="13"/>
    </row>
    <row r="95" spans="1:11" hidden="1" x14ac:dyDescent="0.2">
      <c r="A95" s="21">
        <v>75</v>
      </c>
      <c r="B95" s="22">
        <f t="shared" si="10"/>
        <v>1297.3712751310857</v>
      </c>
      <c r="C95" s="23">
        <f t="shared" si="10"/>
        <v>1677.7077835400482</v>
      </c>
      <c r="D95" s="22">
        <f t="shared" si="10"/>
        <v>2003.9812378529714</v>
      </c>
      <c r="E95" s="22">
        <f t="shared" si="10"/>
        <v>2294.4556523372985</v>
      </c>
      <c r="F95" s="22">
        <f t="shared" si="10"/>
        <v>2558.9225834730628</v>
      </c>
      <c r="G95" s="22">
        <f t="shared" si="10"/>
        <v>2803.3698746207638</v>
      </c>
      <c r="H95" s="22">
        <f t="shared" si="10"/>
        <v>3031.7809395333366</v>
      </c>
      <c r="I95" s="22">
        <f t="shared" si="10"/>
        <v>3246.9666831884715</v>
      </c>
      <c r="J95" s="22">
        <f t="shared" si="10"/>
        <v>3450.999352966629</v>
      </c>
      <c r="K95" s="13"/>
    </row>
    <row r="96" spans="1:11" hidden="1" x14ac:dyDescent="0.2">
      <c r="A96" s="21">
        <v>76</v>
      </c>
      <c r="B96" s="22">
        <f t="shared" si="10"/>
        <v>1302.3115722806406</v>
      </c>
      <c r="C96" s="23">
        <f t="shared" si="10"/>
        <v>1683.2125374883842</v>
      </c>
      <c r="D96" s="22">
        <f t="shared" si="10"/>
        <v>2009.869748476473</v>
      </c>
      <c r="E96" s="22">
        <f t="shared" si="10"/>
        <v>2300.629561696092</v>
      </c>
      <c r="F96" s="22">
        <f t="shared" si="10"/>
        <v>2565.3206897565606</v>
      </c>
      <c r="G96" s="22">
        <f t="shared" si="10"/>
        <v>2809.9507696389537</v>
      </c>
      <c r="H96" s="22">
        <f t="shared" si="10"/>
        <v>3038.5149392975541</v>
      </c>
      <c r="I96" s="22">
        <f t="shared" si="10"/>
        <v>3253.831584258513</v>
      </c>
      <c r="J96" s="22">
        <f t="shared" si="10"/>
        <v>3457.9779961404611</v>
      </c>
      <c r="K96" s="13"/>
    </row>
    <row r="97" spans="1:11" hidden="1" x14ac:dyDescent="0.2">
      <c r="A97" s="21">
        <v>77</v>
      </c>
      <c r="B97" s="22">
        <f t="shared" si="10"/>
        <v>1307.1598560793211</v>
      </c>
      <c r="C97" s="23">
        <f t="shared" si="10"/>
        <v>1688.609150408726</v>
      </c>
      <c r="D97" s="22">
        <f t="shared" si="10"/>
        <v>2015.6386753354043</v>
      </c>
      <c r="E97" s="22">
        <f t="shared" si="10"/>
        <v>2306.6751358665219</v>
      </c>
      <c r="F97" s="22">
        <f t="shared" si="10"/>
        <v>2571.5834453365687</v>
      </c>
      <c r="G97" s="22">
        <f t="shared" si="10"/>
        <v>2816.3905042555575</v>
      </c>
      <c r="H97" s="22">
        <f t="shared" si="10"/>
        <v>3045.1028511973755</v>
      </c>
      <c r="I97" s="22">
        <f t="shared" si="10"/>
        <v>3260.5461408615533</v>
      </c>
      <c r="J97" s="22">
        <f t="shared" si="10"/>
        <v>3464.80256382483</v>
      </c>
      <c r="K97" s="13"/>
    </row>
    <row r="98" spans="1:11" hidden="1" x14ac:dyDescent="0.2">
      <c r="A98" s="21">
        <v>78</v>
      </c>
      <c r="B98" s="22">
        <f t="shared" si="10"/>
        <v>1311.9186734407449</v>
      </c>
      <c r="C98" s="23">
        <f t="shared" si="10"/>
        <v>1693.9007779543992</v>
      </c>
      <c r="D98" s="22">
        <f t="shared" si="10"/>
        <v>2021.2916245703575</v>
      </c>
      <c r="E98" s="22">
        <f t="shared" si="10"/>
        <v>2312.5963351846112</v>
      </c>
      <c r="F98" s="22">
        <f t="shared" si="10"/>
        <v>2577.7151002358924</v>
      </c>
      <c r="G98" s="22">
        <f t="shared" si="10"/>
        <v>2822.6935721185978</v>
      </c>
      <c r="H98" s="22">
        <f t="shared" si="10"/>
        <v>3051.5493780814395</v>
      </c>
      <c r="I98" s="22">
        <f t="shared" si="10"/>
        <v>3267.1152384197849</v>
      </c>
      <c r="J98" s="22">
        <f t="shared" si="10"/>
        <v>3471.4781028585994</v>
      </c>
      <c r="K98" s="13"/>
    </row>
    <row r="99" spans="1:11" hidden="1" x14ac:dyDescent="0.2">
      <c r="A99" s="21">
        <v>79</v>
      </c>
      <c r="B99" s="22">
        <f t="shared" si="10"/>
        <v>1316.5904781403733</v>
      </c>
      <c r="C99" s="23">
        <f t="shared" si="10"/>
        <v>1699.0904541817306</v>
      </c>
      <c r="D99" s="22">
        <f t="shared" si="10"/>
        <v>2026.8320587702967</v>
      </c>
      <c r="E99" s="22">
        <f t="shared" si="10"/>
        <v>2318.3969586944891</v>
      </c>
      <c r="F99" s="22">
        <f t="shared" si="10"/>
        <v>2583.7197283856967</v>
      </c>
      <c r="G99" s="22">
        <f t="shared" si="10"/>
        <v>2828.8642781465728</v>
      </c>
      <c r="H99" s="22">
        <f t="shared" si="10"/>
        <v>3057.8590230831642</v>
      </c>
      <c r="I99" s="22">
        <f t="shared" si="10"/>
        <v>3273.5435529554038</v>
      </c>
      <c r="J99" s="22">
        <f t="shared" si="10"/>
        <v>3478.0094420447908</v>
      </c>
      <c r="K99" s="13"/>
    </row>
    <row r="100" spans="1:11" hidden="1" x14ac:dyDescent="0.2">
      <c r="A100" s="21">
        <v>80</v>
      </c>
      <c r="B100" s="22">
        <f t="shared" si="10"/>
        <v>1321.1776350344089</v>
      </c>
      <c r="C100" s="23">
        <f t="shared" si="10"/>
        <v>1704.1810973510449</v>
      </c>
      <c r="D100" s="22">
        <f t="shared" si="10"/>
        <v>2032.2633040452192</v>
      </c>
      <c r="E100" s="22">
        <f t="shared" si="10"/>
        <v>2324.0806522767666</v>
      </c>
      <c r="F100" s="22">
        <f t="shared" si="10"/>
        <v>2589.6012366520376</v>
      </c>
      <c r="G100" s="22">
        <f t="shared" si="10"/>
        <v>2834.9067483336112</v>
      </c>
      <c r="H100" s="22">
        <f t="shared" si="10"/>
        <v>3064.0361001109709</v>
      </c>
      <c r="I100" s="22">
        <f t="shared" si="10"/>
        <v>3279.8355621908495</v>
      </c>
      <c r="J100" s="22">
        <f t="shared" si="10"/>
        <v>3484.4012037993725</v>
      </c>
      <c r="K100" s="13"/>
    </row>
    <row r="101" spans="1:11" hidden="1" x14ac:dyDescent="0.2">
      <c r="A101" s="21">
        <v>81</v>
      </c>
      <c r="B101" s="22">
        <f t="shared" si="10"/>
        <v>1325.6824240514227</v>
      </c>
      <c r="C101" s="23">
        <f t="shared" si="10"/>
        <v>1709.1755153987092</v>
      </c>
      <c r="D101" s="22">
        <f t="shared" si="10"/>
        <v>2037.5885566847421</v>
      </c>
      <c r="E101" s="22">
        <f t="shared" si="10"/>
        <v>2329.6509162902535</v>
      </c>
      <c r="F101" s="22">
        <f t="shared" si="10"/>
        <v>2595.3633733127822</v>
      </c>
      <c r="G101" s="22">
        <f t="shared" si="10"/>
        <v>2840.8249389496186</v>
      </c>
      <c r="H101" s="22">
        <f t="shared" si="10"/>
        <v>3070.084743684175</v>
      </c>
      <c r="I101" s="22">
        <f t="shared" si="10"/>
        <v>3285.9955559503414</v>
      </c>
      <c r="J101" s="22">
        <f t="shared" si="10"/>
        <v>3490.6578150611272</v>
      </c>
      <c r="K101" s="13"/>
    </row>
    <row r="102" spans="1:11" hidden="1" x14ac:dyDescent="0.2">
      <c r="A102" s="21">
        <v>82</v>
      </c>
      <c r="B102" s="22">
        <f t="shared" si="10"/>
        <v>1330.1070439708726</v>
      </c>
      <c r="C102" s="23">
        <f t="shared" si="10"/>
        <v>1714.0764111017731</v>
      </c>
      <c r="D102" s="22">
        <f t="shared" si="10"/>
        <v>2042.8108894306201</v>
      </c>
      <c r="E102" s="22">
        <f t="shared" si="10"/>
        <v>2335.111112760676</v>
      </c>
      <c r="F102" s="22">
        <f t="shared" si="10"/>
        <v>2601.0097360235668</v>
      </c>
      <c r="G102" s="22">
        <f t="shared" si="10"/>
        <v>2846.6226451785237</v>
      </c>
      <c r="H102" s="22">
        <f t="shared" si="10"/>
        <v>3076.00891816167</v>
      </c>
      <c r="I102" s="22">
        <f t="shared" si="10"/>
        <v>3292.0276459135034</v>
      </c>
      <c r="J102" s="22">
        <f t="shared" si="10"/>
        <v>3496.7835175167111</v>
      </c>
      <c r="K102" s="13"/>
    </row>
    <row r="103" spans="1:11" hidden="1" x14ac:dyDescent="0.2">
      <c r="A103" s="21">
        <v>83</v>
      </c>
      <c r="B103" s="22">
        <f t="shared" si="10"/>
        <v>1334.4536160016696</v>
      </c>
      <c r="C103" s="23">
        <f t="shared" si="10"/>
        <v>1718.8863869551767</v>
      </c>
      <c r="D103" s="22">
        <f t="shared" si="10"/>
        <v>2047.9332573890656</v>
      </c>
      <c r="E103" s="22">
        <f t="shared" si="10"/>
        <v>2340.464472147426</v>
      </c>
      <c r="F103" s="22">
        <f t="shared" si="10"/>
        <v>2606.5437793083747</v>
      </c>
      <c r="G103" s="22">
        <f t="shared" si="10"/>
        <v>2852.3035092342648</v>
      </c>
      <c r="H103" s="22">
        <f t="shared" si="10"/>
        <v>3081.8124264066796</v>
      </c>
      <c r="I103" s="22">
        <f t="shared" si="10"/>
        <v>3297.935774767664</v>
      </c>
      <c r="J103" s="22">
        <f t="shared" si="10"/>
        <v>3502.7823771905319</v>
      </c>
      <c r="K103" s="13"/>
    </row>
    <row r="104" spans="1:11" hidden="1" x14ac:dyDescent="0.2">
      <c r="A104" s="10"/>
      <c r="B104" s="10"/>
      <c r="C104" s="23"/>
      <c r="D104" s="22"/>
      <c r="E104" s="22"/>
      <c r="F104" s="22"/>
      <c r="G104" s="22"/>
      <c r="H104" s="22"/>
      <c r="I104" s="22"/>
      <c r="J104" s="22"/>
      <c r="K104" s="13"/>
    </row>
    <row r="105" spans="1:11" hidden="1" x14ac:dyDescent="0.2">
      <c r="A105" s="6"/>
      <c r="B105" s="6"/>
      <c r="C105" s="6"/>
      <c r="D105" s="6"/>
      <c r="E105" s="22"/>
      <c r="F105" s="22"/>
      <c r="G105" s="22"/>
      <c r="H105" s="22"/>
      <c r="I105" s="22"/>
      <c r="J105" s="22"/>
      <c r="K105" s="13"/>
    </row>
    <row r="106" spans="1:11" x14ac:dyDescent="0.2">
      <c r="A106" s="6"/>
      <c r="B106" s="6"/>
      <c r="C106" s="6"/>
      <c r="D106" s="6"/>
      <c r="E106" s="22"/>
      <c r="F106" s="25" t="s">
        <v>30</v>
      </c>
      <c r="G106" s="22"/>
      <c r="H106" s="22"/>
      <c r="I106" s="22"/>
      <c r="J106" s="22"/>
      <c r="K106" s="13"/>
    </row>
    <row r="107" spans="1:11" x14ac:dyDescent="0.2">
      <c r="A107" s="7" t="s">
        <v>31</v>
      </c>
      <c r="B107" s="6"/>
      <c r="C107" s="6"/>
      <c r="D107" s="6"/>
      <c r="E107" s="22"/>
      <c r="F107" s="22"/>
      <c r="G107" s="22"/>
      <c r="H107" s="22"/>
      <c r="I107" s="22"/>
      <c r="J107" s="22"/>
      <c r="K107" s="13"/>
    </row>
    <row r="108" spans="1:11" ht="25.5" x14ac:dyDescent="0.2">
      <c r="A108" s="26" t="str">
        <f t="shared" ref="A108:J108" si="11">+A15</f>
        <v>Wysokość spadu młota</v>
      </c>
      <c r="B108" s="26">
        <f t="shared" si="11"/>
        <v>0.2</v>
      </c>
      <c r="C108" s="26">
        <f t="shared" si="11"/>
        <v>0.3</v>
      </c>
      <c r="D108" s="26">
        <f t="shared" si="11"/>
        <v>0.4</v>
      </c>
      <c r="E108" s="26">
        <f t="shared" si="11"/>
        <v>0.5</v>
      </c>
      <c r="F108" s="26">
        <f t="shared" si="11"/>
        <v>0.6</v>
      </c>
      <c r="G108" s="26">
        <f t="shared" si="11"/>
        <v>0.7</v>
      </c>
      <c r="H108" s="26">
        <f t="shared" si="11"/>
        <v>0.8</v>
      </c>
      <c r="I108" s="26">
        <f t="shared" si="11"/>
        <v>0.9</v>
      </c>
      <c r="J108" s="27">
        <f t="shared" si="11"/>
        <v>1</v>
      </c>
      <c r="K108" s="13"/>
    </row>
    <row r="109" spans="1:11" hidden="1" x14ac:dyDescent="0.2">
      <c r="A109" s="26" t="str">
        <f t="shared" ref="A109:J109" si="12">+A16</f>
        <v xml:space="preserve">Overdrive </v>
      </c>
      <c r="B109" s="26">
        <f t="shared" si="12"/>
        <v>0</v>
      </c>
      <c r="C109" s="26">
        <f t="shared" si="12"/>
        <v>0</v>
      </c>
      <c r="D109" s="26">
        <f t="shared" si="12"/>
        <v>0</v>
      </c>
      <c r="E109" s="26">
        <f t="shared" si="12"/>
        <v>0</v>
      </c>
      <c r="F109" s="26">
        <f t="shared" si="12"/>
        <v>0</v>
      </c>
      <c r="G109" s="26">
        <f t="shared" si="12"/>
        <v>0</v>
      </c>
      <c r="H109" s="26">
        <f t="shared" si="12"/>
        <v>0</v>
      </c>
      <c r="I109" s="26">
        <f t="shared" si="12"/>
        <v>0</v>
      </c>
      <c r="J109" s="26">
        <f t="shared" si="12"/>
        <v>0</v>
      </c>
      <c r="K109" s="13"/>
    </row>
    <row r="110" spans="1:11" hidden="1" x14ac:dyDescent="0.2">
      <c r="A110" s="26" t="str">
        <f t="shared" ref="A110:J110" si="13">+A17</f>
        <v>So</v>
      </c>
      <c r="B110" s="26">
        <f t="shared" si="13"/>
        <v>1.3165611772087665E-2</v>
      </c>
      <c r="C110" s="26">
        <f t="shared" si="13"/>
        <v>1.6124515496597099E-2</v>
      </c>
      <c r="D110" s="26">
        <f t="shared" si="13"/>
        <v>1.8618986725025256E-2</v>
      </c>
      <c r="E110" s="26">
        <f t="shared" si="13"/>
        <v>2.0816659994661327E-2</v>
      </c>
      <c r="F110" s="26">
        <f t="shared" si="13"/>
        <v>2.2803508501982758E-2</v>
      </c>
      <c r="G110" s="26">
        <f t="shared" si="13"/>
        <v>2.463060426921489E-2</v>
      </c>
      <c r="H110" s="26">
        <f t="shared" si="13"/>
        <v>2.6331223544175331E-2</v>
      </c>
      <c r="I110" s="26">
        <f t="shared" si="13"/>
        <v>2.7928480087537882E-2</v>
      </c>
      <c r="J110" s="26">
        <f t="shared" si="13"/>
        <v>2.9439202887759492E-2</v>
      </c>
      <c r="K110" s="13"/>
    </row>
    <row r="111" spans="1:11" hidden="1" x14ac:dyDescent="0.2">
      <c r="A111" s="26" t="str">
        <f t="shared" ref="A111:J111" si="14">+A18</f>
        <v>SL/20cm</v>
      </c>
      <c r="B111" s="26">
        <f t="shared" si="14"/>
        <v>303.8218101251</v>
      </c>
      <c r="C111" s="26">
        <f t="shared" si="14"/>
        <v>248.06946917841691</v>
      </c>
      <c r="D111" s="26">
        <f t="shared" si="14"/>
        <v>214.83446221182987</v>
      </c>
      <c r="E111" s="26">
        <f t="shared" si="14"/>
        <v>192.15378456610458</v>
      </c>
      <c r="F111" s="26">
        <f t="shared" si="14"/>
        <v>175.41160386140584</v>
      </c>
      <c r="G111" s="26">
        <f t="shared" si="14"/>
        <v>162.39958858823002</v>
      </c>
      <c r="H111" s="26">
        <f t="shared" si="14"/>
        <v>151.91090506255</v>
      </c>
      <c r="I111" s="26">
        <f t="shared" si="14"/>
        <v>143.22297480788657</v>
      </c>
      <c r="J111" s="26">
        <f t="shared" si="14"/>
        <v>135.87324409735146</v>
      </c>
      <c r="K111" s="13"/>
    </row>
    <row r="112" spans="1:11" hidden="1" x14ac:dyDescent="0.2">
      <c r="A112" s="26" t="str">
        <f t="shared" ref="A112:J112" si="15">+A19</f>
        <v>Q(overdrive)</v>
      </c>
      <c r="B112" s="26">
        <f t="shared" si="15"/>
        <v>1657.2098734096364</v>
      </c>
      <c r="C112" s="26">
        <f t="shared" si="15"/>
        <v>2029.6592932779565</v>
      </c>
      <c r="D112" s="26">
        <f t="shared" si="15"/>
        <v>2343.6486786745072</v>
      </c>
      <c r="E112" s="26">
        <f t="shared" si="15"/>
        <v>2620.2788804468805</v>
      </c>
      <c r="F112" s="26">
        <f t="shared" si="15"/>
        <v>2870.3716995502778</v>
      </c>
      <c r="G112" s="26">
        <f t="shared" si="15"/>
        <v>3100.3557821389363</v>
      </c>
      <c r="H112" s="26">
        <f t="shared" si="15"/>
        <v>3314.4197468192729</v>
      </c>
      <c r="I112" s="26">
        <f t="shared" si="15"/>
        <v>3515.4730180117613</v>
      </c>
      <c r="J112" s="26">
        <f t="shared" si="15"/>
        <v>3705.6339299277679</v>
      </c>
      <c r="K112" s="13"/>
    </row>
    <row r="113" spans="1:13" ht="25.5" x14ac:dyDescent="0.2">
      <c r="A113" s="26" t="str">
        <f>+A20</f>
        <v>Liczba uderzeń/20cm</v>
      </c>
      <c r="B113" s="32" t="str">
        <f>+B20</f>
        <v>Nośność graniczna w kN</v>
      </c>
      <c r="C113" s="32"/>
      <c r="D113" s="32"/>
      <c r="E113" s="32"/>
      <c r="F113" s="32"/>
      <c r="G113" s="32"/>
      <c r="H113" s="32"/>
      <c r="I113" s="32"/>
      <c r="J113" s="32"/>
      <c r="K113" s="13"/>
    </row>
    <row r="114" spans="1:13" x14ac:dyDescent="0.2">
      <c r="A114" s="28">
        <f t="shared" ref="A114:A145" si="16">+A21</f>
        <v>1</v>
      </c>
      <c r="B114" s="29">
        <f t="shared" ref="B114:J114" si="17">+B21/$D$14</f>
        <v>58.088086995098209</v>
      </c>
      <c r="C114" s="29">
        <f t="shared" si="17"/>
        <v>86.512566934534263</v>
      </c>
      <c r="D114" s="29">
        <f t="shared" si="17"/>
        <v>114.66273991898355</v>
      </c>
      <c r="E114" s="29">
        <f t="shared" si="17"/>
        <v>142.57990641520985</v>
      </c>
      <c r="F114" s="29">
        <f t="shared" si="17"/>
        <v>170.29186975079784</v>
      </c>
      <c r="G114" s="29">
        <f t="shared" si="17"/>
        <v>197.81899645354855</v>
      </c>
      <c r="H114" s="29">
        <f t="shared" si="17"/>
        <v>225.17703301656658</v>
      </c>
      <c r="I114" s="29">
        <f t="shared" si="17"/>
        <v>252.3786217218057</v>
      </c>
      <c r="J114" s="29">
        <f t="shared" si="17"/>
        <v>279.43419974949012</v>
      </c>
      <c r="K114" s="13"/>
    </row>
    <row r="115" spans="1:13" x14ac:dyDescent="0.2">
      <c r="A115" s="28">
        <f t="shared" si="16"/>
        <v>2</v>
      </c>
      <c r="B115" s="29">
        <f t="shared" ref="B115:J115" si="18">+B22/$D$14</f>
        <v>112.58851650828329</v>
      </c>
      <c r="C115" s="29">
        <f t="shared" si="18"/>
        <v>166.57064524716921</v>
      </c>
      <c r="D115" s="29">
        <f t="shared" si="18"/>
        <v>219.5600698688329</v>
      </c>
      <c r="E115" s="29">
        <f t="shared" si="18"/>
        <v>271.71862848324315</v>
      </c>
      <c r="F115" s="29">
        <f t="shared" si="18"/>
        <v>323.15469574106487</v>
      </c>
      <c r="G115" s="29">
        <f t="shared" si="18"/>
        <v>373.94726454694404</v>
      </c>
      <c r="H115" s="29">
        <f t="shared" si="18"/>
        <v>424.15712024489062</v>
      </c>
      <c r="I115" s="29">
        <f t="shared" si="18"/>
        <v>473.83284422605578</v>
      </c>
      <c r="J115" s="29">
        <f t="shared" si="18"/>
        <v>523.01436933906791</v>
      </c>
      <c r="K115" s="13"/>
    </row>
    <row r="116" spans="1:13" x14ac:dyDescent="0.2">
      <c r="A116" s="28">
        <f t="shared" si="16"/>
        <v>3</v>
      </c>
      <c r="B116" s="29">
        <f t="shared" ref="B116:J116" si="19">+B23/$D$14</f>
        <v>163.82370523371034</v>
      </c>
      <c r="C116" s="29">
        <f t="shared" si="19"/>
        <v>240.87058847585018</v>
      </c>
      <c r="D116" s="29">
        <f t="shared" si="19"/>
        <v>315.88856281737054</v>
      </c>
      <c r="E116" s="29">
        <f t="shared" si="19"/>
        <v>389.23128509213888</v>
      </c>
      <c r="F116" s="29">
        <f t="shared" si="19"/>
        <v>461.13395886373405</v>
      </c>
      <c r="G116" s="29">
        <f t="shared" si="19"/>
        <v>531.76694171394809</v>
      </c>
      <c r="H116" s="29">
        <f t="shared" si="19"/>
        <v>601.26055448642376</v>
      </c>
      <c r="I116" s="29">
        <f t="shared" si="19"/>
        <v>669.71837727097125</v>
      </c>
      <c r="J116" s="29">
        <f t="shared" si="19"/>
        <v>737.22510434441358</v>
      </c>
      <c r="K116" s="13"/>
    </row>
    <row r="117" spans="1:13" x14ac:dyDescent="0.2">
      <c r="A117" s="28">
        <f t="shared" si="16"/>
        <v>4</v>
      </c>
      <c r="B117" s="29">
        <f t="shared" ref="B117:J117" si="20">+B24/$D$14</f>
        <v>212.07856012244531</v>
      </c>
      <c r="C117" s="29">
        <f t="shared" si="20"/>
        <v>310.01205771278279</v>
      </c>
      <c r="D117" s="29">
        <f t="shared" si="20"/>
        <v>404.65697208550978</v>
      </c>
      <c r="E117" s="29">
        <f t="shared" si="20"/>
        <v>496.62025090456308</v>
      </c>
      <c r="F117" s="29">
        <f t="shared" si="20"/>
        <v>586.30246707354866</v>
      </c>
      <c r="G117" s="29">
        <f t="shared" si="20"/>
        <v>673.99175742220893</v>
      </c>
      <c r="H117" s="29">
        <f t="shared" si="20"/>
        <v>759.90714968758971</v>
      </c>
      <c r="I117" s="29">
        <f t="shared" si="20"/>
        <v>844.2217083021593</v>
      </c>
      <c r="J117" s="29">
        <f t="shared" si="20"/>
        <v>927.07616643819631</v>
      </c>
      <c r="K117" s="13"/>
    </row>
    <row r="118" spans="1:13" x14ac:dyDescent="0.2">
      <c r="A118" s="28">
        <f t="shared" si="16"/>
        <v>5</v>
      </c>
      <c r="B118" s="29">
        <f t="shared" ref="B118:J118" si="21">+B25/$D$14</f>
        <v>257.60577903692121</v>
      </c>
      <c r="C118" s="29">
        <f t="shared" si="21"/>
        <v>374.51424138803003</v>
      </c>
      <c r="D118" s="29">
        <f t="shared" si="21"/>
        <v>486.72169116720062</v>
      </c>
      <c r="E118" s="29">
        <f t="shared" si="21"/>
        <v>595.13973189726039</v>
      </c>
      <c r="F118" s="29">
        <f t="shared" si="21"/>
        <v>700.36520201653764</v>
      </c>
      <c r="G118" s="29">
        <f t="shared" si="21"/>
        <v>802.82437998606724</v>
      </c>
      <c r="H118" s="29">
        <f t="shared" si="21"/>
        <v>902.83923009798502</v>
      </c>
      <c r="I118" s="29">
        <f t="shared" si="21"/>
        <v>1000.6626602394855</v>
      </c>
      <c r="J118" s="29">
        <f t="shared" si="21"/>
        <v>1096.4992144823243</v>
      </c>
      <c r="K118" s="13"/>
    </row>
    <row r="119" spans="1:13" x14ac:dyDescent="0.2">
      <c r="A119" s="28">
        <f t="shared" si="16"/>
        <v>6</v>
      </c>
      <c r="B119" s="29">
        <f t="shared" ref="B119:J119" si="22">+B26/$D$14</f>
        <v>300.63027724321188</v>
      </c>
      <c r="C119" s="29">
        <f t="shared" si="22"/>
        <v>434.82891606751298</v>
      </c>
      <c r="D119" s="29">
        <f t="shared" si="22"/>
        <v>562.81447220143957</v>
      </c>
      <c r="E119" s="29">
        <f t="shared" si="22"/>
        <v>685.84497514911038</v>
      </c>
      <c r="F119" s="29">
        <f t="shared" si="22"/>
        <v>804.73744311198107</v>
      </c>
      <c r="G119" s="29">
        <f t="shared" si="22"/>
        <v>920.0713136211217</v>
      </c>
      <c r="H119" s="29">
        <f t="shared" si="22"/>
        <v>1032.2814827557024</v>
      </c>
      <c r="I119" s="29">
        <f t="shared" si="22"/>
        <v>1141.7076214346021</v>
      </c>
      <c r="J119" s="29">
        <f t="shared" si="22"/>
        <v>1248.6230087335327</v>
      </c>
      <c r="K119" s="30"/>
      <c r="L119" s="30"/>
      <c r="M119" s="13"/>
    </row>
    <row r="120" spans="1:13" x14ac:dyDescent="0.2">
      <c r="A120" s="28">
        <f t="shared" si="16"/>
        <v>7</v>
      </c>
      <c r="B120" s="29">
        <f t="shared" ref="B120:J120" si="23">+B27/$D$14</f>
        <v>341.35290343235658</v>
      </c>
      <c r="C120" s="29">
        <f t="shared" si="23"/>
        <v>491.35104348772722</v>
      </c>
      <c r="D120" s="29">
        <f t="shared" si="23"/>
        <v>633.56430558507782</v>
      </c>
      <c r="E120" s="29">
        <f t="shared" si="23"/>
        <v>769.63021582293311</v>
      </c>
      <c r="F120" s="29">
        <f t="shared" si="23"/>
        <v>900.60379129501052</v>
      </c>
      <c r="G120" s="29">
        <f t="shared" si="23"/>
        <v>1027.2281318349485</v>
      </c>
      <c r="H120" s="29">
        <f t="shared" si="23"/>
        <v>1150.057589252533</v>
      </c>
      <c r="I120" s="29">
        <f t="shared" si="23"/>
        <v>1269.5227736635698</v>
      </c>
      <c r="J120" s="29">
        <f t="shared" si="23"/>
        <v>1385.9684091319416</v>
      </c>
      <c r="K120" s="30"/>
      <c r="L120" s="31"/>
      <c r="M120" s="13"/>
    </row>
    <row r="121" spans="1:13" x14ac:dyDescent="0.2">
      <c r="A121" s="28">
        <f t="shared" si="16"/>
        <v>8</v>
      </c>
      <c r="B121" s="29">
        <f t="shared" ref="B121:J121" si="24">+B28/$D$14</f>
        <v>379.95357484379485</v>
      </c>
      <c r="C121" s="29">
        <f t="shared" si="24"/>
        <v>544.42742951897515</v>
      </c>
      <c r="D121" s="29">
        <f t="shared" si="24"/>
        <v>699.51484699634102</v>
      </c>
      <c r="E121" s="29">
        <f t="shared" si="24"/>
        <v>847.2582582195098</v>
      </c>
      <c r="F121" s="29">
        <f t="shared" si="24"/>
        <v>988.96332720062685</v>
      </c>
      <c r="G121" s="29">
        <f t="shared" si="24"/>
        <v>1125.5436134080719</v>
      </c>
      <c r="H121" s="29">
        <f t="shared" si="24"/>
        <v>1257.6766825235247</v>
      </c>
      <c r="I121" s="29">
        <f t="shared" si="24"/>
        <v>1385.8861340383189</v>
      </c>
      <c r="J121" s="29">
        <f t="shared" si="24"/>
        <v>1510.5891755931802</v>
      </c>
      <c r="K121" s="30"/>
      <c r="L121" s="31"/>
      <c r="M121" s="13"/>
    </row>
    <row r="122" spans="1:13" x14ac:dyDescent="0.2">
      <c r="A122" s="28">
        <f t="shared" si="16"/>
        <v>9</v>
      </c>
      <c r="B122" s="29">
        <f t="shared" ref="B122:J122" si="25">+B29/$D$14</f>
        <v>416.59393474281705</v>
      </c>
      <c r="C122" s="29">
        <f t="shared" si="25"/>
        <v>594.36384635038769</v>
      </c>
      <c r="D122" s="29">
        <f t="shared" si="25"/>
        <v>761.13841428973467</v>
      </c>
      <c r="E122" s="29">
        <f t="shared" si="25"/>
        <v>919.38376642070421</v>
      </c>
      <c r="F122" s="29">
        <f t="shared" si="25"/>
        <v>1070.6645607095058</v>
      </c>
      <c r="G122" s="29">
        <f t="shared" si="25"/>
        <v>1216.0686320788552</v>
      </c>
      <c r="H122" s="29">
        <f t="shared" si="25"/>
        <v>1356.3983601742354</v>
      </c>
      <c r="I122" s="29">
        <f t="shared" si="25"/>
        <v>1492.2707725079385</v>
      </c>
      <c r="J122" s="29">
        <f t="shared" si="25"/>
        <v>1624.1753667146743</v>
      </c>
      <c r="K122" s="30"/>
      <c r="L122" s="31"/>
      <c r="M122" s="13"/>
    </row>
    <row r="123" spans="1:13" x14ac:dyDescent="0.2">
      <c r="A123" s="28">
        <f t="shared" si="16"/>
        <v>10</v>
      </c>
      <c r="B123" s="29">
        <f t="shared" ref="B123:J123" si="26">+B30/$D$14</f>
        <v>451.41961504899251</v>
      </c>
      <c r="C123" s="29">
        <f t="shared" si="26"/>
        <v>641.43092695709288</v>
      </c>
      <c r="D123" s="29">
        <f t="shared" si="26"/>
        <v>818.84731691392631</v>
      </c>
      <c r="E123" s="29">
        <f t="shared" si="26"/>
        <v>986.57177170313173</v>
      </c>
      <c r="F123" s="29">
        <f t="shared" si="26"/>
        <v>1146.4327665344829</v>
      </c>
      <c r="G123" s="29">
        <f t="shared" si="26"/>
        <v>1299.693867167063</v>
      </c>
      <c r="H123" s="29">
        <f t="shared" si="26"/>
        <v>1447.2822129696706</v>
      </c>
      <c r="I123" s="29">
        <f t="shared" si="26"/>
        <v>1589.9075006657424</v>
      </c>
      <c r="J123" s="29">
        <f t="shared" si="26"/>
        <v>1728.1304365484471</v>
      </c>
      <c r="K123" s="30"/>
      <c r="L123" s="31"/>
      <c r="M123" s="13"/>
    </row>
    <row r="124" spans="1:13" x14ac:dyDescent="0.2">
      <c r="A124" s="28">
        <f t="shared" si="16"/>
        <v>11</v>
      </c>
      <c r="B124" s="29">
        <f t="shared" ref="B124:J124" si="27">+B31/$D$14</f>
        <v>484.56217090623437</v>
      </c>
      <c r="C124" s="29">
        <f t="shared" si="27"/>
        <v>685.86907185952259</v>
      </c>
      <c r="D124" s="29">
        <f t="shared" si="27"/>
        <v>873.00309267890191</v>
      </c>
      <c r="E124" s="29">
        <f t="shared" si="27"/>
        <v>1049.3125048536606</v>
      </c>
      <c r="F124" s="29">
        <f t="shared" si="27"/>
        <v>1216.8915732460466</v>
      </c>
      <c r="G124" s="29">
        <f t="shared" si="27"/>
        <v>1377.1792078801277</v>
      </c>
      <c r="H124" s="29">
        <f t="shared" si="27"/>
        <v>1531.2260070627976</v>
      </c>
      <c r="I124" s="29">
        <f t="shared" si="27"/>
        <v>1679.8327067365888</v>
      </c>
      <c r="J124" s="29">
        <f t="shared" si="27"/>
        <v>1823.6295175888547</v>
      </c>
      <c r="K124" s="13"/>
    </row>
    <row r="125" spans="1:13" x14ac:dyDescent="0.2">
      <c r="A125" s="28">
        <f t="shared" si="16"/>
        <v>12</v>
      </c>
      <c r="B125" s="29">
        <f t="shared" ref="B125:J125" si="28">+B32/$D$14</f>
        <v>516.14074137785121</v>
      </c>
      <c r="C125" s="29">
        <f t="shared" si="28"/>
        <v>727.89255601860839</v>
      </c>
      <c r="D125" s="29">
        <f t="shared" si="28"/>
        <v>923.92408935887931</v>
      </c>
      <c r="E125" s="29">
        <f t="shared" si="28"/>
        <v>1108.0333775217841</v>
      </c>
      <c r="F125" s="29">
        <f t="shared" si="28"/>
        <v>1282.580167427664</v>
      </c>
      <c r="G125" s="29">
        <f t="shared" si="28"/>
        <v>1449.1769102364635</v>
      </c>
      <c r="H125" s="29">
        <f t="shared" si="28"/>
        <v>1608.9954409129025</v>
      </c>
      <c r="I125" s="29">
        <f t="shared" si="28"/>
        <v>1762.925286883617</v>
      </c>
      <c r="J125" s="29">
        <f t="shared" si="28"/>
        <v>1911.6640369180686</v>
      </c>
      <c r="K125" s="13"/>
    </row>
    <row r="126" spans="1:13" x14ac:dyDescent="0.2">
      <c r="A126" s="28">
        <f t="shared" si="16"/>
        <v>13</v>
      </c>
      <c r="B126" s="29">
        <f t="shared" ref="B126:J126" si="29">+B33/$D$14</f>
        <v>546.26348045811812</v>
      </c>
      <c r="C126" s="29">
        <f t="shared" si="29"/>
        <v>767.69298396263343</v>
      </c>
      <c r="D126" s="29">
        <f t="shared" si="29"/>
        <v>971.89172712261836</v>
      </c>
      <c r="E126" s="29">
        <f t="shared" si="29"/>
        <v>1163.1087320876006</v>
      </c>
      <c r="F126" s="29">
        <f t="shared" si="29"/>
        <v>1343.9671179682998</v>
      </c>
      <c r="G126" s="29">
        <f t="shared" si="29"/>
        <v>1516.2500022194429</v>
      </c>
      <c r="H126" s="29">
        <f t="shared" si="29"/>
        <v>1681.2475689437908</v>
      </c>
      <c r="I126" s="29">
        <f t="shared" si="29"/>
        <v>1839.9354663682955</v>
      </c>
      <c r="J126" s="29">
        <f t="shared" si="29"/>
        <v>1993.0762637613955</v>
      </c>
      <c r="K126" s="13"/>
    </row>
    <row r="127" spans="1:13" x14ac:dyDescent="0.2">
      <c r="A127" s="28">
        <f t="shared" si="16"/>
        <v>14</v>
      </c>
      <c r="B127" s="29">
        <f t="shared" ref="B127:J127" si="30">+B34/$D$14</f>
        <v>575.02879462626652</v>
      </c>
      <c r="C127" s="29">
        <f t="shared" si="30"/>
        <v>805.44221071176514</v>
      </c>
      <c r="D127" s="29">
        <f t="shared" si="30"/>
        <v>1017.1557020310224</v>
      </c>
      <c r="E127" s="29">
        <f t="shared" si="30"/>
        <v>1214.8678303212628</v>
      </c>
      <c r="F127" s="29">
        <f t="shared" si="30"/>
        <v>1401.4615705926187</v>
      </c>
      <c r="G127" s="29">
        <f t="shared" si="30"/>
        <v>1578.8870371101414</v>
      </c>
      <c r="H127" s="29">
        <f t="shared" si="30"/>
        <v>1748.5494106525284</v>
      </c>
      <c r="I127" s="29">
        <f t="shared" si="30"/>
        <v>1911.507515027824</v>
      </c>
      <c r="J127" s="29">
        <f t="shared" si="30"/>
        <v>2068.5863432537017</v>
      </c>
      <c r="K127" s="13"/>
    </row>
    <row r="128" spans="1:13" x14ac:dyDescent="0.2">
      <c r="A128" s="28">
        <f t="shared" si="16"/>
        <v>15</v>
      </c>
      <c r="B128" s="29">
        <f t="shared" ref="B128:J128" si="31">+B35/$D$14</f>
        <v>602.52641678286443</v>
      </c>
      <c r="C128" s="29">
        <f t="shared" si="31"/>
        <v>841.2948224390492</v>
      </c>
      <c r="D128" s="29">
        <f t="shared" si="31"/>
        <v>1059.9383337771615</v>
      </c>
      <c r="E128" s="29">
        <f t="shared" si="31"/>
        <v>1263.6014411531532</v>
      </c>
      <c r="F128" s="29">
        <f t="shared" si="31"/>
        <v>1455.4223783227742</v>
      </c>
      <c r="G128" s="29">
        <f t="shared" si="31"/>
        <v>1637.5140132697281</v>
      </c>
      <c r="H128" s="29">
        <f t="shared" si="31"/>
        <v>1811.3928614532069</v>
      </c>
      <c r="I128" s="29">
        <f t="shared" si="31"/>
        <v>1978.1978146561639</v>
      </c>
      <c r="J128" s="29">
        <f t="shared" si="31"/>
        <v>2138.8136562716059</v>
      </c>
      <c r="K128" s="13"/>
    </row>
    <row r="129" spans="1:11" x14ac:dyDescent="0.2">
      <c r="A129" s="28">
        <f t="shared" si="16"/>
        <v>16</v>
      </c>
      <c r="B129" s="29">
        <f t="shared" ref="B129:J129" si="32">+B36/$D$14</f>
        <v>628.83834126176237</v>
      </c>
      <c r="C129" s="29">
        <f t="shared" si="32"/>
        <v>875.39025239042314</v>
      </c>
      <c r="D129" s="29">
        <f t="shared" si="32"/>
        <v>1100.4382174806744</v>
      </c>
      <c r="E129" s="29">
        <f t="shared" si="32"/>
        <v>1309.5673060190627</v>
      </c>
      <c r="F129" s="29">
        <f t="shared" si="32"/>
        <v>1506.1655986403935</v>
      </c>
      <c r="G129" s="29">
        <f t="shared" si="32"/>
        <v>1692.5040755972402</v>
      </c>
      <c r="H129" s="29">
        <f t="shared" si="32"/>
        <v>1870.206735231686</v>
      </c>
      <c r="I129" s="29">
        <f t="shared" si="32"/>
        <v>2040.4893513167181</v>
      </c>
      <c r="J129" s="29">
        <f t="shared" si="32"/>
        <v>2204.2938477150565</v>
      </c>
      <c r="K129" s="13"/>
    </row>
    <row r="130" spans="1:11" x14ac:dyDescent="0.2">
      <c r="A130" s="28">
        <f t="shared" si="16"/>
        <v>17</v>
      </c>
      <c r="B130" s="29">
        <f t="shared" ref="B130:J130" si="33">+B37/$D$14</f>
        <v>654.03964044158636</v>
      </c>
      <c r="C130" s="29">
        <f t="shared" si="33"/>
        <v>907.85459313461911</v>
      </c>
      <c r="D130" s="29">
        <f t="shared" si="33"/>
        <v>1138.8333061265548</v>
      </c>
      <c r="E130" s="29">
        <f t="shared" si="33"/>
        <v>1352.9946987317139</v>
      </c>
      <c r="F130" s="29">
        <f t="shared" si="33"/>
        <v>1553.9706883480183</v>
      </c>
      <c r="G130" s="29">
        <f t="shared" si="33"/>
        <v>1744.1854658195273</v>
      </c>
      <c r="H130" s="29">
        <f t="shared" si="33"/>
        <v>1925.3665623249772</v>
      </c>
      <c r="I130" s="29">
        <f t="shared" si="33"/>
        <v>2098.8034315535369</v>
      </c>
      <c r="J130" s="29">
        <f t="shared" si="33"/>
        <v>2265.4925145265192</v>
      </c>
      <c r="K130" s="13"/>
    </row>
    <row r="131" spans="1:11" x14ac:dyDescent="0.2">
      <c r="A131" s="28">
        <f t="shared" si="16"/>
        <v>18</v>
      </c>
      <c r="B131" s="29">
        <f t="shared" ref="B131:J131" si="34">+B38/$D$14</f>
        <v>678.19918008711772</v>
      </c>
      <c r="C131" s="29">
        <f t="shared" si="34"/>
        <v>938.80215480057325</v>
      </c>
      <c r="D131" s="29">
        <f t="shared" si="34"/>
        <v>1175.2835245890778</v>
      </c>
      <c r="E131" s="29">
        <f t="shared" si="34"/>
        <v>1394.0882501930507</v>
      </c>
      <c r="F131" s="29">
        <f t="shared" si="34"/>
        <v>1599.0856526242708</v>
      </c>
      <c r="G131" s="29">
        <f t="shared" si="34"/>
        <v>1792.8480796212359</v>
      </c>
      <c r="H131" s="29">
        <f t="shared" si="34"/>
        <v>1977.2026163061498</v>
      </c>
      <c r="I131" s="29">
        <f t="shared" si="34"/>
        <v>2153.5092237179206</v>
      </c>
      <c r="J131" s="29">
        <f t="shared" si="34"/>
        <v>2322.8162936762328</v>
      </c>
      <c r="K131" s="13"/>
    </row>
    <row r="132" spans="1:11" x14ac:dyDescent="0.2">
      <c r="A132" s="28">
        <f t="shared" si="16"/>
        <v>19</v>
      </c>
      <c r="B132" s="29">
        <f t="shared" ref="B132:J132" si="35">+B39/$D$14</f>
        <v>701.38024777575413</v>
      </c>
      <c r="C132" s="29">
        <f t="shared" si="35"/>
        <v>968.33680989150434</v>
      </c>
      <c r="D132" s="29">
        <f t="shared" si="35"/>
        <v>1209.9329962345748</v>
      </c>
      <c r="E132" s="29">
        <f t="shared" si="35"/>
        <v>1433.0311726081261</v>
      </c>
      <c r="F132" s="29">
        <f t="shared" si="35"/>
        <v>1641.7313486124058</v>
      </c>
      <c r="G132" s="29">
        <f t="shared" si="35"/>
        <v>1838.7489073495469</v>
      </c>
      <c r="H132" s="29">
        <f t="shared" si="35"/>
        <v>2026.0065321944071</v>
      </c>
      <c r="I132" s="29">
        <f t="shared" si="35"/>
        <v>2204.9315812874402</v>
      </c>
      <c r="J132" s="29">
        <f t="shared" si="35"/>
        <v>2376.6219086201991</v>
      </c>
      <c r="K132" s="13"/>
    </row>
    <row r="133" spans="1:11" x14ac:dyDescent="0.2">
      <c r="A133" s="28">
        <f t="shared" si="16"/>
        <v>20</v>
      </c>
      <c r="B133" s="29">
        <f t="shared" ref="B133:J133" si="36">+B40/$D$14</f>
        <v>723.64110648483529</v>
      </c>
      <c r="C133" s="29">
        <f t="shared" si="36"/>
        <v>996.55315801788879</v>
      </c>
      <c r="D133" s="29">
        <f t="shared" si="36"/>
        <v>1242.9119474772706</v>
      </c>
      <c r="E133" s="29">
        <f t="shared" si="36"/>
        <v>1469.9879903903891</v>
      </c>
      <c r="F133" s="29">
        <f t="shared" si="36"/>
        <v>1682.1051011896559</v>
      </c>
      <c r="G133" s="29">
        <f t="shared" si="36"/>
        <v>1882.1165739389544</v>
      </c>
      <c r="H133" s="29">
        <f t="shared" si="36"/>
        <v>2072.0367962755631</v>
      </c>
      <c r="I133" s="29">
        <f t="shared" si="36"/>
        <v>2253.3574985633982</v>
      </c>
      <c r="J133" s="29">
        <f t="shared" si="36"/>
        <v>2427.2235997095827</v>
      </c>
      <c r="K133" s="13"/>
    </row>
    <row r="134" spans="1:11" x14ac:dyDescent="0.2">
      <c r="A134" s="28">
        <f t="shared" si="16"/>
        <v>21</v>
      </c>
      <c r="B134" s="29">
        <f t="shared" ref="B134:J134" si="37">+B41/$D$14</f>
        <v>745.03548353547319</v>
      </c>
      <c r="C134" s="29">
        <f t="shared" si="37"/>
        <v>1023.5375380684703</v>
      </c>
      <c r="D134" s="29">
        <f t="shared" si="37"/>
        <v>1274.3383433518827</v>
      </c>
      <c r="E134" s="29">
        <f t="shared" si="37"/>
        <v>1505.1068636250393</v>
      </c>
      <c r="F134" s="29">
        <f t="shared" si="37"/>
        <v>1720.3837558418431</v>
      </c>
      <c r="G134" s="29">
        <f t="shared" si="37"/>
        <v>1923.1551473758259</v>
      </c>
      <c r="H134" s="29">
        <f t="shared" si="37"/>
        <v>2115.5233257835266</v>
      </c>
      <c r="I134" s="29">
        <f t="shared" si="37"/>
        <v>2299.0414697752703</v>
      </c>
      <c r="J134" s="29">
        <f t="shared" si="37"/>
        <v>2474.8992656176065</v>
      </c>
      <c r="K134" s="13"/>
    </row>
    <row r="135" spans="1:11" x14ac:dyDescent="0.2">
      <c r="A135" s="28">
        <f t="shared" si="16"/>
        <v>22</v>
      </c>
      <c r="B135" s="29">
        <f t="shared" ref="B135:J135" si="38">+B42/$D$14</f>
        <v>765.61300353139882</v>
      </c>
      <c r="C135" s="29">
        <f t="shared" si="38"/>
        <v>1049.3689106350157</v>
      </c>
      <c r="D135" s="29">
        <f t="shared" si="38"/>
        <v>1304.3192974041165</v>
      </c>
      <c r="E135" s="29">
        <f t="shared" si="38"/>
        <v>1538.5215732901797</v>
      </c>
      <c r="F135" s="29">
        <f t="shared" si="38"/>
        <v>1756.7262682929234</v>
      </c>
      <c r="G135" s="29">
        <f t="shared" si="38"/>
        <v>1962.0473495998838</v>
      </c>
      <c r="H135" s="29">
        <f t="shared" si="38"/>
        <v>2156.6713097465213</v>
      </c>
      <c r="I135" s="29">
        <f t="shared" si="38"/>
        <v>2342.2099629265363</v>
      </c>
      <c r="J135" s="29">
        <f t="shared" si="38"/>
        <v>2519.8955693258135</v>
      </c>
      <c r="K135" s="13"/>
    </row>
    <row r="136" spans="1:11" x14ac:dyDescent="0.2">
      <c r="A136" s="28">
        <f t="shared" si="16"/>
        <v>23</v>
      </c>
      <c r="B136" s="29">
        <f t="shared" ref="B136:J136" si="39">+B43/$D$14</f>
        <v>785.41957263676056</v>
      </c>
      <c r="C136" s="29">
        <f t="shared" si="39"/>
        <v>1074.1196296885503</v>
      </c>
      <c r="D136" s="29">
        <f t="shared" si="39"/>
        <v>1332.9522914128252</v>
      </c>
      <c r="E136" s="29">
        <f t="shared" si="39"/>
        <v>1570.3532243218663</v>
      </c>
      <c r="F136" s="29">
        <f t="shared" si="39"/>
        <v>1791.2759108752116</v>
      </c>
      <c r="G136" s="29">
        <f t="shared" si="39"/>
        <v>1998.9572764416469</v>
      </c>
      <c r="H136" s="29">
        <f t="shared" si="39"/>
        <v>2195.6644464183009</v>
      </c>
      <c r="I136" s="29">
        <f t="shared" si="39"/>
        <v>2383.0651744169672</v>
      </c>
      <c r="J136" s="29">
        <f t="shared" si="39"/>
        <v>2562.4322067734165</v>
      </c>
      <c r="K136" s="13"/>
    </row>
    <row r="137" spans="1:11" x14ac:dyDescent="0.2">
      <c r="A137" s="28">
        <f t="shared" si="16"/>
        <v>24</v>
      </c>
      <c r="B137" s="29">
        <f t="shared" ref="B137:J137" si="40">+B44/$D$14</f>
        <v>804.49772045645125</v>
      </c>
      <c r="C137" s="29">
        <f t="shared" si="40"/>
        <v>1097.856119390874</v>
      </c>
      <c r="D137" s="29">
        <f t="shared" si="40"/>
        <v>1360.3262342111452</v>
      </c>
      <c r="E137" s="29">
        <f t="shared" si="40"/>
        <v>1600.7117122265122</v>
      </c>
      <c r="F137" s="29">
        <f t="shared" si="40"/>
        <v>1824.1621602223984</v>
      </c>
      <c r="G137" s="29">
        <f t="shared" si="40"/>
        <v>2034.0327120021807</v>
      </c>
      <c r="H137" s="29">
        <f t="shared" si="40"/>
        <v>2232.6676850715207</v>
      </c>
      <c r="I137" s="29">
        <f t="shared" si="40"/>
        <v>2421.7881958156686</v>
      </c>
      <c r="J137" s="29">
        <f t="shared" si="40"/>
        <v>2602.7054941094807</v>
      </c>
      <c r="K137" s="13"/>
    </row>
    <row r="138" spans="1:11" ht="15" x14ac:dyDescent="0.25">
      <c r="A138" s="28">
        <f t="shared" si="16"/>
        <v>25</v>
      </c>
      <c r="B138" s="29">
        <f t="shared" ref="B138:J138" si="41">+B45/$D$14</f>
        <v>822.88690487777444</v>
      </c>
      <c r="C138" s="29">
        <f t="shared" si="41"/>
        <v>1120.6394693738937</v>
      </c>
      <c r="D138" s="29">
        <f t="shared" si="41"/>
        <v>1386.5223838368997</v>
      </c>
      <c r="E138" s="29">
        <f t="shared" si="41"/>
        <v>1629.6969906748852</v>
      </c>
      <c r="F138" s="33">
        <f t="shared" si="41"/>
        <v>1855.5023187225706</v>
      </c>
      <c r="G138" s="29">
        <f t="shared" si="41"/>
        <v>2067.4071063138326</v>
      </c>
      <c r="H138" s="29">
        <f t="shared" si="41"/>
        <v>2267.8295584775119</v>
      </c>
      <c r="I138" s="29">
        <f t="shared" si="41"/>
        <v>2458.5416974314717</v>
      </c>
      <c r="J138" s="29">
        <f t="shared" si="41"/>
        <v>2640.8913971579782</v>
      </c>
      <c r="K138" s="13"/>
    </row>
    <row r="139" spans="1:11" x14ac:dyDescent="0.2">
      <c r="A139" s="28">
        <f t="shared" si="16"/>
        <v>26</v>
      </c>
      <c r="B139" s="29">
        <f t="shared" ref="B139:J139" si="42">+B46/$D$14</f>
        <v>840.62378447189542</v>
      </c>
      <c r="C139" s="29">
        <f t="shared" si="42"/>
        <v>1142.5259597199877</v>
      </c>
      <c r="D139" s="29">
        <f t="shared" si="42"/>
        <v>1411.6151531602334</v>
      </c>
      <c r="E139" s="29">
        <f t="shared" si="42"/>
        <v>1657.4001708886417</v>
      </c>
      <c r="F139" s="29">
        <f t="shared" si="42"/>
        <v>1885.4029125339644</v>
      </c>
      <c r="G139" s="29">
        <f t="shared" si="42"/>
        <v>2099.2012720829707</v>
      </c>
      <c r="H139" s="29">
        <f t="shared" si="42"/>
        <v>2301.2841756310545</v>
      </c>
      <c r="I139" s="29">
        <f t="shared" si="42"/>
        <v>2493.4722125652515</v>
      </c>
      <c r="J139" s="29">
        <f t="shared" si="42"/>
        <v>2677.1481017260094</v>
      </c>
      <c r="K139" s="13"/>
    </row>
    <row r="140" spans="1:11" ht="15" x14ac:dyDescent="0.25">
      <c r="A140" s="28">
        <f t="shared" si="16"/>
        <v>27</v>
      </c>
      <c r="B140" s="29">
        <f t="shared" ref="B140:J140" si="43">+B47/$D$14</f>
        <v>857.74246241243145</v>
      </c>
      <c r="C140" s="29">
        <f t="shared" si="43"/>
        <v>1163.5675251419862</v>
      </c>
      <c r="D140" s="29">
        <f t="shared" si="43"/>
        <v>1435.6728158119467</v>
      </c>
      <c r="E140" s="29">
        <f t="shared" si="43"/>
        <v>1683.9044782968983</v>
      </c>
      <c r="F140" s="33">
        <f t="shared" si="43"/>
        <v>1913.9609012783967</v>
      </c>
      <c r="G140" s="29">
        <f t="shared" si="43"/>
        <v>2129.5248459917907</v>
      </c>
      <c r="H140" s="29">
        <f t="shared" si="43"/>
        <v>2333.1529310895276</v>
      </c>
      <c r="I140" s="29">
        <f t="shared" si="43"/>
        <v>2526.7120900886707</v>
      </c>
      <c r="J140" s="29">
        <f t="shared" si="43"/>
        <v>2711.6182039448918</v>
      </c>
      <c r="K140" s="13"/>
    </row>
    <row r="141" spans="1:11" x14ac:dyDescent="0.2">
      <c r="A141" s="28">
        <f t="shared" si="16"/>
        <v>28</v>
      </c>
      <c r="B141" s="29">
        <f t="shared" ref="B141:J141" si="44">+B48/$D$14</f>
        <v>874.27470532626421</v>
      </c>
      <c r="C141" s="29">
        <f t="shared" si="44"/>
        <v>1183.8121664223661</v>
      </c>
      <c r="D141" s="29">
        <f t="shared" si="44"/>
        <v>1458.7581265161352</v>
      </c>
      <c r="E141" s="29">
        <f t="shared" si="44"/>
        <v>1709.2860876235281</v>
      </c>
      <c r="F141" s="29">
        <f t="shared" si="44"/>
        <v>1941.2647283588615</v>
      </c>
      <c r="G141" s="29">
        <f t="shared" si="44"/>
        <v>2158.4775518125284</v>
      </c>
      <c r="H141" s="29">
        <f t="shared" si="44"/>
        <v>2363.5459768548703</v>
      </c>
      <c r="I141" s="29">
        <f t="shared" si="44"/>
        <v>2558.3811702073167</v>
      </c>
      <c r="J141" s="29">
        <f t="shared" si="44"/>
        <v>2744.4305846003836</v>
      </c>
      <c r="K141" s="13"/>
    </row>
    <row r="142" spans="1:11" x14ac:dyDescent="0.2">
      <c r="A142" s="28">
        <f t="shared" si="16"/>
        <v>29</v>
      </c>
      <c r="B142" s="29">
        <f t="shared" ref="B142:J142" si="45">+B49/$D$14</f>
        <v>890.25014003157571</v>
      </c>
      <c r="C142" s="29">
        <f t="shared" si="45"/>
        <v>1203.3043159729589</v>
      </c>
      <c r="D142" s="29">
        <f t="shared" si="45"/>
        <v>1480.9288676957692</v>
      </c>
      <c r="E142" s="29">
        <f t="shared" si="45"/>
        <v>1733.6148540548375</v>
      </c>
      <c r="F142" s="29">
        <f t="shared" si="45"/>
        <v>1967.3952358721335</v>
      </c>
      <c r="G142" s="29">
        <f t="shared" si="45"/>
        <v>2186.1502959997424</v>
      </c>
      <c r="H142" s="29">
        <f t="shared" si="45"/>
        <v>2392.5634944122803</v>
      </c>
      <c r="I142" s="29">
        <f t="shared" si="45"/>
        <v>2588.588228135995</v>
      </c>
      <c r="J142" s="29">
        <f t="shared" si="45"/>
        <v>2775.7020193941535</v>
      </c>
      <c r="K142" s="13"/>
    </row>
    <row r="143" spans="1:11" x14ac:dyDescent="0.2">
      <c r="A143" s="28">
        <f t="shared" si="16"/>
        <v>30</v>
      </c>
      <c r="B143" s="29">
        <f t="shared" ref="B143:J143" si="46">+B50/$D$14</f>
        <v>905.69643072660347</v>
      </c>
      <c r="C143" s="29">
        <f t="shared" si="46"/>
        <v>1222.0851633749462</v>
      </c>
      <c r="D143" s="29">
        <f t="shared" si="46"/>
        <v>1502.2383323755987</v>
      </c>
      <c r="E143" s="29">
        <f t="shared" si="46"/>
        <v>1756.9549552683116</v>
      </c>
      <c r="F143" s="29">
        <f t="shared" si="46"/>
        <v>1992.4264640535157</v>
      </c>
      <c r="G143" s="29">
        <f t="shared" si="46"/>
        <v>2212.6261211208434</v>
      </c>
      <c r="H143" s="29">
        <f t="shared" si="46"/>
        <v>2420.2967978809238</v>
      </c>
      <c r="I143" s="29">
        <f t="shared" si="46"/>
        <v>2617.4322223407421</v>
      </c>
      <c r="J143" s="29">
        <f t="shared" si="46"/>
        <v>2805.5385675452012</v>
      </c>
      <c r="K143" s="13"/>
    </row>
    <row r="144" spans="1:11" x14ac:dyDescent="0.2">
      <c r="A144" s="28">
        <f t="shared" si="16"/>
        <v>31</v>
      </c>
      <c r="B144" s="29">
        <f t="shared" ref="B144:J144" si="47">+B51/$D$14</f>
        <v>920.63943885850858</v>
      </c>
      <c r="C144" s="29">
        <f t="shared" si="47"/>
        <v>1240.1929459189098</v>
      </c>
      <c r="D144" s="29">
        <f t="shared" si="47"/>
        <v>1522.7357518787439</v>
      </c>
      <c r="E144" s="29">
        <f t="shared" si="47"/>
        <v>1779.3654567483641</v>
      </c>
      <c r="F144" s="29">
        <f t="shared" si="47"/>
        <v>2016.4263519050721</v>
      </c>
      <c r="G144" s="29">
        <f t="shared" si="47"/>
        <v>2237.9810381903417</v>
      </c>
      <c r="H144" s="29">
        <f t="shared" si="47"/>
        <v>2446.8292938706932</v>
      </c>
      <c r="I144" s="29">
        <f t="shared" si="47"/>
        <v>2645.0033775321103</v>
      </c>
      <c r="J144" s="29">
        <f t="shared" si="47"/>
        <v>2834.0367735307996</v>
      </c>
      <c r="K144" s="13"/>
    </row>
    <row r="145" spans="1:11" x14ac:dyDescent="0.2">
      <c r="A145" s="28">
        <f t="shared" si="16"/>
        <v>32</v>
      </c>
      <c r="B145" s="29">
        <f t="shared" ref="B145:J145" si="48">+B52/$D$14</f>
        <v>935.10336761584301</v>
      </c>
      <c r="C145" s="29">
        <f t="shared" si="48"/>
        <v>1257.6632084577886</v>
      </c>
      <c r="D145" s="29">
        <f t="shared" si="48"/>
        <v>1542.4666755424712</v>
      </c>
      <c r="E145" s="29">
        <f t="shared" si="48"/>
        <v>1800.900810874032</v>
      </c>
      <c r="F145" s="29">
        <f t="shared" si="48"/>
        <v>2039.4573529697834</v>
      </c>
      <c r="G145" s="29">
        <f t="shared" si="48"/>
        <v>2262.2847554798532</v>
      </c>
      <c r="H145" s="29">
        <f t="shared" si="48"/>
        <v>2472.2373193002304</v>
      </c>
      <c r="I145" s="29">
        <f t="shared" si="48"/>
        <v>2671.3841273813086</v>
      </c>
      <c r="J145" s="29">
        <f t="shared" si="48"/>
        <v>2861.2847106596673</v>
      </c>
      <c r="K145" s="13"/>
    </row>
    <row r="146" spans="1:11" x14ac:dyDescent="0.2">
      <c r="A146" s="28">
        <f t="shared" ref="A146:A177" si="49">+A53</f>
        <v>33</v>
      </c>
      <c r="B146" s="29">
        <f t="shared" ref="B146:J146" si="50">+B53/$D$14</f>
        <v>949.11089274281073</v>
      </c>
      <c r="C146" s="29">
        <f t="shared" si="50"/>
        <v>1274.5290362887176</v>
      </c>
      <c r="D146" s="29">
        <f t="shared" si="50"/>
        <v>1561.4733086176909</v>
      </c>
      <c r="E146" s="29">
        <f t="shared" si="50"/>
        <v>1821.6112986571693</v>
      </c>
      <c r="F146" s="29">
        <f t="shared" si="50"/>
        <v>2061.5769780039982</v>
      </c>
      <c r="G146" s="29">
        <f t="shared" si="50"/>
        <v>2285.6013185209545</v>
      </c>
      <c r="H146" s="29">
        <f t="shared" si="50"/>
        <v>2496.5908749029745</v>
      </c>
      <c r="I146" s="29">
        <f t="shared" si="50"/>
        <v>2696.6499377092418</v>
      </c>
      <c r="J146" s="29">
        <f t="shared" si="50"/>
        <v>2887.3628902429318</v>
      </c>
      <c r="K146" s="13"/>
    </row>
    <row r="147" spans="1:11" x14ac:dyDescent="0.2">
      <c r="A147" s="28">
        <f t="shared" si="49"/>
        <v>34</v>
      </c>
      <c r="B147" s="29">
        <f t="shared" ref="B147:J147" si="51">+B54/$D$14</f>
        <v>962.68328116248858</v>
      </c>
      <c r="C147" s="29">
        <f t="shared" si="51"/>
        <v>1290.8212642742237</v>
      </c>
      <c r="D147" s="29">
        <f t="shared" si="51"/>
        <v>1579.7948136278856</v>
      </c>
      <c r="E147" s="29">
        <f t="shared" si="51"/>
        <v>1841.5434216749404</v>
      </c>
      <c r="F147" s="29">
        <f t="shared" si="51"/>
        <v>2082.838274476399</v>
      </c>
      <c r="G147" s="29">
        <f t="shared" si="51"/>
        <v>2307.9896736745209</v>
      </c>
      <c r="H147" s="29">
        <f t="shared" si="51"/>
        <v>2519.9542692650507</v>
      </c>
      <c r="I147" s="29">
        <f t="shared" si="51"/>
        <v>2720.8700274632315</v>
      </c>
      <c r="J147" s="29">
        <f t="shared" si="51"/>
        <v>2912.345056133192</v>
      </c>
      <c r="K147" s="13"/>
    </row>
    <row r="148" spans="1:11" x14ac:dyDescent="0.2">
      <c r="A148" s="28">
        <f t="shared" si="49"/>
        <v>35</v>
      </c>
      <c r="B148" s="29">
        <f t="shared" ref="B148:J148" si="52">+B55/$D$14</f>
        <v>975.84049871421757</v>
      </c>
      <c r="C148" s="29">
        <f t="shared" si="52"/>
        <v>1306.5686649837985</v>
      </c>
      <c r="D148" s="29">
        <f t="shared" si="52"/>
        <v>1597.4675797159382</v>
      </c>
      <c r="E148" s="29">
        <f t="shared" si="52"/>
        <v>1860.7402506272565</v>
      </c>
      <c r="F148" s="29">
        <f t="shared" si="52"/>
        <v>2103.2902513100198</v>
      </c>
      <c r="G148" s="29">
        <f t="shared" si="52"/>
        <v>2329.5041657082797</v>
      </c>
      <c r="H148" s="29">
        <f t="shared" si="52"/>
        <v>2542.386685872852</v>
      </c>
      <c r="I148" s="29">
        <f t="shared" si="52"/>
        <v>2744.1080019877581</v>
      </c>
      <c r="J148" s="29">
        <f t="shared" si="52"/>
        <v>2936.2988811467408</v>
      </c>
      <c r="K148" s="13"/>
    </row>
    <row r="149" spans="1:11" x14ac:dyDescent="0.2">
      <c r="A149" s="28">
        <f t="shared" si="49"/>
        <v>36</v>
      </c>
      <c r="B149" s="29">
        <f t="shared" ref="B149:J149" si="53">+B56/$D$14</f>
        <v>988.60130815307491</v>
      </c>
      <c r="C149" s="29">
        <f t="shared" si="53"/>
        <v>1321.7981182709893</v>
      </c>
      <c r="D149" s="29">
        <f t="shared" si="53"/>
        <v>1614.5254638771123</v>
      </c>
      <c r="E149" s="29">
        <f t="shared" si="53"/>
        <v>1879.2417360180896</v>
      </c>
      <c r="F149" s="29">
        <f t="shared" si="53"/>
        <v>2122.9782560262597</v>
      </c>
      <c r="G149" s="29">
        <f t="shared" si="53"/>
        <v>2350.1949782252964</v>
      </c>
      <c r="H149" s="29">
        <f t="shared" si="53"/>
        <v>2563.942683698167</v>
      </c>
      <c r="I149" s="29">
        <f t="shared" si="53"/>
        <v>2766.4224107894211</v>
      </c>
      <c r="J149" s="29">
        <f t="shared" si="53"/>
        <v>2959.2865792196385</v>
      </c>
      <c r="K149" s="13"/>
    </row>
    <row r="150" spans="1:11" x14ac:dyDescent="0.2">
      <c r="A150" s="28">
        <f t="shared" si="49"/>
        <v>37</v>
      </c>
      <c r="B150" s="29">
        <f t="shared" ref="B150:J150" si="54">+B57/$D$14</f>
        <v>1000.983358423051</v>
      </c>
      <c r="C150" s="29">
        <f t="shared" si="54"/>
        <v>1336.5347643885445</v>
      </c>
      <c r="D150" s="29">
        <f t="shared" si="54"/>
        <v>1631.0000074431832</v>
      </c>
      <c r="E150" s="29">
        <f t="shared" si="54"/>
        <v>1897.0849856770365</v>
      </c>
      <c r="F150" s="29">
        <f t="shared" si="54"/>
        <v>2141.944310399791</v>
      </c>
      <c r="G150" s="29">
        <f t="shared" si="54"/>
        <v>2370.1085244573451</v>
      </c>
      <c r="H150" s="29">
        <f t="shared" si="54"/>
        <v>2584.67264023497</v>
      </c>
      <c r="I150" s="29">
        <f t="shared" si="54"/>
        <v>2787.8672400945679</v>
      </c>
      <c r="J150" s="29">
        <f t="shared" si="54"/>
        <v>2981.3654449579094</v>
      </c>
      <c r="K150" s="13"/>
    </row>
    <row r="151" spans="1:11" x14ac:dyDescent="0.2">
      <c r="A151" s="28">
        <f t="shared" si="49"/>
        <v>38</v>
      </c>
      <c r="B151" s="29">
        <f t="shared" ref="B151:J151" si="55">+B58/$D$14</f>
        <v>1013.0032660972036</v>
      </c>
      <c r="C151" s="29">
        <f t="shared" si="55"/>
        <v>1350.8021424763442</v>
      </c>
      <c r="D151" s="29">
        <f t="shared" si="55"/>
        <v>1646.9206307301629</v>
      </c>
      <c r="E151" s="29">
        <f t="shared" si="55"/>
        <v>1914.3045131780507</v>
      </c>
      <c r="F151" s="29">
        <f t="shared" si="55"/>
        <v>2160.2274098533435</v>
      </c>
      <c r="G151" s="29">
        <f t="shared" si="55"/>
        <v>2389.2877948289015</v>
      </c>
      <c r="H151" s="29">
        <f t="shared" si="55"/>
        <v>2604.6231445612812</v>
      </c>
      <c r="I151" s="29">
        <f t="shared" si="55"/>
        <v>2808.4923489234498</v>
      </c>
      <c r="J151" s="29">
        <f t="shared" si="55"/>
        <v>3002.5883304339395</v>
      </c>
      <c r="K151" s="13"/>
    </row>
    <row r="152" spans="1:11" x14ac:dyDescent="0.2">
      <c r="A152" s="28">
        <f t="shared" si="49"/>
        <v>39</v>
      </c>
      <c r="B152" s="29">
        <f t="shared" ref="B152:J152" si="56">+B59/$D$14</f>
        <v>1024.6766897750692</v>
      </c>
      <c r="C152" s="29">
        <f t="shared" si="56"/>
        <v>1364.6223160268019</v>
      </c>
      <c r="D152" s="29">
        <f t="shared" si="56"/>
        <v>1662.3148083768344</v>
      </c>
      <c r="E152" s="29">
        <f t="shared" si="56"/>
        <v>1930.9324606547641</v>
      </c>
      <c r="F152" s="29">
        <f t="shared" si="56"/>
        <v>2177.8637910814937</v>
      </c>
      <c r="G152" s="29">
        <f t="shared" si="56"/>
        <v>2407.7726667697652</v>
      </c>
      <c r="H152" s="29">
        <f t="shared" si="56"/>
        <v>2623.8373468814898</v>
      </c>
      <c r="I152" s="29">
        <f t="shared" si="56"/>
        <v>2828.3438560958639</v>
      </c>
      <c r="J152" s="29">
        <f t="shared" si="56"/>
        <v>3023.0040675823361</v>
      </c>
      <c r="K152" s="13"/>
    </row>
    <row r="153" spans="1:11" x14ac:dyDescent="0.2">
      <c r="A153" s="28">
        <f t="shared" si="49"/>
        <v>40</v>
      </c>
      <c r="B153" s="29">
        <f t="shared" ref="B153:J153" si="57">+B60/$D$14</f>
        <v>1036.0183981377816</v>
      </c>
      <c r="C153" s="29">
        <f t="shared" si="57"/>
        <v>1378.0159867343475</v>
      </c>
      <c r="D153" s="29">
        <f t="shared" si="57"/>
        <v>1677.208227572482</v>
      </c>
      <c r="E153" s="29">
        <f t="shared" si="57"/>
        <v>1946.9987990390389</v>
      </c>
      <c r="F153" s="29">
        <f t="shared" si="57"/>
        <v>2194.8871717684733</v>
      </c>
      <c r="G153" s="29">
        <f t="shared" si="57"/>
        <v>2425.6001814750998</v>
      </c>
      <c r="H153" s="29">
        <f t="shared" si="57"/>
        <v>2642.3552700688178</v>
      </c>
      <c r="I153" s="29">
        <f t="shared" si="57"/>
        <v>2847.4644844913109</v>
      </c>
      <c r="J153" s="29">
        <f t="shared" si="57"/>
        <v>3042.6578433014852</v>
      </c>
      <c r="K153" s="13"/>
    </row>
    <row r="154" spans="1:11" x14ac:dyDescent="0.2">
      <c r="A154" s="28">
        <f t="shared" si="49"/>
        <v>41</v>
      </c>
      <c r="B154" s="29">
        <f t="shared" ref="B154:J154" si="58">+B61/$D$14</f>
        <v>1047.0423322828437</v>
      </c>
      <c r="C154" s="29">
        <f t="shared" si="58"/>
        <v>1391.0025979645927</v>
      </c>
      <c r="D154" s="29">
        <f t="shared" si="58"/>
        <v>1691.6249310907347</v>
      </c>
      <c r="E154" s="29">
        <f t="shared" si="58"/>
        <v>1962.5315083472844</v>
      </c>
      <c r="F154" s="29">
        <f t="shared" si="58"/>
        <v>2211.3289657368196</v>
      </c>
      <c r="G154" s="29">
        <f t="shared" si="58"/>
        <v>2442.8047916549676</v>
      </c>
      <c r="H154" s="29">
        <f t="shared" si="58"/>
        <v>2660.2140879417452</v>
      </c>
      <c r="I154" s="29">
        <f t="shared" si="58"/>
        <v>2865.8938679722787</v>
      </c>
      <c r="J154" s="29">
        <f t="shared" si="58"/>
        <v>3061.591533325588</v>
      </c>
      <c r="K154" s="13"/>
    </row>
    <row r="155" spans="1:11" x14ac:dyDescent="0.2">
      <c r="A155" s="28">
        <f t="shared" si="49"/>
        <v>42</v>
      </c>
      <c r="B155" s="29">
        <f t="shared" ref="B155:J155" si="59">+B62/$D$14</f>
        <v>1057.7616628917633</v>
      </c>
      <c r="C155" s="29">
        <f t="shared" si="59"/>
        <v>1403.6004289308271</v>
      </c>
      <c r="D155" s="29">
        <f t="shared" si="59"/>
        <v>1705.5874468048776</v>
      </c>
      <c r="E155" s="29">
        <f t="shared" si="59"/>
        <v>1977.5567402960869</v>
      </c>
      <c r="F155" s="29">
        <f t="shared" si="59"/>
        <v>2227.2184764153635</v>
      </c>
      <c r="G155" s="29">
        <f t="shared" si="59"/>
        <v>2459.4185837602013</v>
      </c>
      <c r="H155" s="29">
        <f t="shared" si="59"/>
        <v>2677.4483743460523</v>
      </c>
      <c r="I155" s="29">
        <f t="shared" si="59"/>
        <v>2883.6688256110742</v>
      </c>
      <c r="J155" s="29">
        <f t="shared" si="59"/>
        <v>3079.8440000591231</v>
      </c>
      <c r="K155" s="13"/>
    </row>
    <row r="156" spans="1:11" x14ac:dyDescent="0.2">
      <c r="A156" s="28">
        <f t="shared" si="49"/>
        <v>43</v>
      </c>
      <c r="B156" s="29">
        <f t="shared" ref="B156:J156" si="60">+B63/$D$14</f>
        <v>1068.1888427234503</v>
      </c>
      <c r="C156" s="29">
        <f t="shared" si="60"/>
        <v>1415.826680537162</v>
      </c>
      <c r="D156" s="29">
        <f t="shared" si="60"/>
        <v>1719.1169051521347</v>
      </c>
      <c r="E156" s="29">
        <f t="shared" si="60"/>
        <v>1992.0989652353189</v>
      </c>
      <c r="F156" s="29">
        <f t="shared" si="60"/>
        <v>2242.5830711333542</v>
      </c>
      <c r="G156" s="29">
        <f t="shared" si="60"/>
        <v>2475.4714777005729</v>
      </c>
      <c r="H156" s="29">
        <f t="shared" si="60"/>
        <v>2694.090326554373</v>
      </c>
      <c r="I156" s="29">
        <f t="shared" si="60"/>
        <v>2900.8236072129703</v>
      </c>
      <c r="J156" s="29">
        <f t="shared" si="60"/>
        <v>3097.4513588316836</v>
      </c>
      <c r="K156" s="13"/>
    </row>
    <row r="157" spans="1:11" x14ac:dyDescent="0.2">
      <c r="A157" s="28">
        <f t="shared" si="49"/>
        <v>44</v>
      </c>
      <c r="B157" s="29">
        <f t="shared" ref="B157:J157" si="61">+B64/$D$14</f>
        <v>1078.3356548732606</v>
      </c>
      <c r="C157" s="29">
        <f t="shared" si="61"/>
        <v>1427.697553736112</v>
      </c>
      <c r="D157" s="29">
        <f t="shared" si="61"/>
        <v>1732.2331458351423</v>
      </c>
      <c r="E157" s="29">
        <f t="shared" si="61"/>
        <v>2006.1811051353</v>
      </c>
      <c r="F157" s="29">
        <f t="shared" si="61"/>
        <v>2257.4483384216519</v>
      </c>
      <c r="G157" s="29">
        <f t="shared" si="61"/>
        <v>2490.9914066706988</v>
      </c>
      <c r="H157" s="29">
        <f t="shared" si="61"/>
        <v>2710.1699660204886</v>
      </c>
      <c r="I157" s="29">
        <f t="shared" si="61"/>
        <v>2917.3901135807664</v>
      </c>
      <c r="J157" s="29">
        <f t="shared" si="61"/>
        <v>3114.4472164118179</v>
      </c>
      <c r="K157" s="13"/>
    </row>
    <row r="158" spans="1:11" x14ac:dyDescent="0.2">
      <c r="A158" s="28">
        <f t="shared" si="49"/>
        <v>45</v>
      </c>
      <c r="B158" s="29">
        <f t="shared" ref="B158:J158" si="62">+B65/$D$14</f>
        <v>1088.213257190893</v>
      </c>
      <c r="C158" s="29">
        <f t="shared" si="62"/>
        <v>1439.2283211512377</v>
      </c>
      <c r="D158" s="29">
        <f t="shared" si="62"/>
        <v>1744.9548148938281</v>
      </c>
      <c r="E158" s="29">
        <f t="shared" si="62"/>
        <v>2019.8246541482247</v>
      </c>
      <c r="F158" s="29">
        <f t="shared" si="62"/>
        <v>2271.8382302229411</v>
      </c>
      <c r="G158" s="29">
        <f t="shared" si="62"/>
        <v>2506.0044793574662</v>
      </c>
      <c r="H158" s="29">
        <f t="shared" si="62"/>
        <v>2725.7153191219327</v>
      </c>
      <c r="I158" s="29">
        <f t="shared" si="62"/>
        <v>2933.3980945012577</v>
      </c>
      <c r="J158" s="29">
        <f t="shared" si="62"/>
        <v>3130.8628850943924</v>
      </c>
      <c r="K158" s="13"/>
    </row>
    <row r="159" spans="1:11" x14ac:dyDescent="0.2">
      <c r="A159" s="28">
        <f t="shared" si="49"/>
        <v>46</v>
      </c>
      <c r="B159" s="29">
        <f t="shared" ref="B159:J159" si="63">+B66/$D$14</f>
        <v>1097.8322232091505</v>
      </c>
      <c r="C159" s="29">
        <f t="shared" si="63"/>
        <v>1450.4333926306658</v>
      </c>
      <c r="D159" s="29">
        <f t="shared" si="63"/>
        <v>1757.2994531465588</v>
      </c>
      <c r="E159" s="29">
        <f t="shared" si="63"/>
        <v>2033.0497880775968</v>
      </c>
      <c r="F159" s="29">
        <f t="shared" si="63"/>
        <v>2285.7751906734702</v>
      </c>
      <c r="G159" s="29">
        <f t="shared" si="63"/>
        <v>2520.535126510475</v>
      </c>
      <c r="H159" s="29">
        <f t="shared" si="63"/>
        <v>2740.7525801801457</v>
      </c>
      <c r="I159" s="29">
        <f t="shared" si="63"/>
        <v>2948.8753270388447</v>
      </c>
      <c r="J159" s="29">
        <f t="shared" si="63"/>
        <v>3146.7275752309356</v>
      </c>
      <c r="K159" s="13"/>
    </row>
    <row r="160" spans="1:11" x14ac:dyDescent="0.2">
      <c r="A160" s="28">
        <f t="shared" si="49"/>
        <v>47</v>
      </c>
      <c r="B160" s="29">
        <f t="shared" ref="B160:J160" si="64">+B67/$D$14</f>
        <v>1107.2025798992031</v>
      </c>
      <c r="C160" s="29">
        <f t="shared" si="64"/>
        <v>1461.3263753231349</v>
      </c>
      <c r="D160" s="29">
        <f t="shared" si="64"/>
        <v>1769.2835768827492</v>
      </c>
      <c r="E160" s="29">
        <f t="shared" si="64"/>
        <v>2045.8754639282674</v>
      </c>
      <c r="F160" s="29">
        <f t="shared" si="64"/>
        <v>2299.2802729127261</v>
      </c>
      <c r="G160" s="29">
        <f t="shared" si="64"/>
        <v>2534.6062336063678</v>
      </c>
      <c r="H160" s="29">
        <f t="shared" si="64"/>
        <v>2755.3062587529635</v>
      </c>
      <c r="I160" s="29">
        <f t="shared" si="64"/>
        <v>2963.8477763842352</v>
      </c>
      <c r="J160" s="29">
        <f t="shared" si="64"/>
        <v>3162.0685686935926</v>
      </c>
      <c r="K160" s="13"/>
    </row>
    <row r="161" spans="1:11" x14ac:dyDescent="0.2">
      <c r="A161" s="28">
        <f t="shared" si="49"/>
        <v>48</v>
      </c>
      <c r="B161" s="29">
        <f t="shared" ref="B161:J161" si="65">+B68/$D$14</f>
        <v>1116.3338425357604</v>
      </c>
      <c r="C161" s="29">
        <f t="shared" si="65"/>
        <v>1471.9201288031836</v>
      </c>
      <c r="D161" s="29">
        <f t="shared" si="65"/>
        <v>1780.9227515875389</v>
      </c>
      <c r="E161" s="29">
        <f t="shared" si="65"/>
        <v>2058.319510570112</v>
      </c>
      <c r="F161" s="29">
        <f t="shared" si="65"/>
        <v>2312.3732451997112</v>
      </c>
      <c r="G161" s="29">
        <f t="shared" si="65"/>
        <v>2548.2392611223277</v>
      </c>
      <c r="H161" s="29">
        <f t="shared" si="65"/>
        <v>2769.3993129416722</v>
      </c>
      <c r="I161" s="29">
        <f t="shared" si="65"/>
        <v>2978.3397412176419</v>
      </c>
      <c r="J161" s="29">
        <f t="shared" si="65"/>
        <v>3176.9113754397554</v>
      </c>
      <c r="K161" s="13"/>
    </row>
    <row r="162" spans="1:11" x14ac:dyDescent="0.2">
      <c r="A162" s="28">
        <f t="shared" si="49"/>
        <v>49</v>
      </c>
      <c r="B162" s="29">
        <f t="shared" ref="B162:J162" si="66">+B69/$D$14</f>
        <v>1125.2350469270013</v>
      </c>
      <c r="C162" s="29">
        <f t="shared" si="66"/>
        <v>1482.2268157150452</v>
      </c>
      <c r="D162" s="29">
        <f t="shared" si="66"/>
        <v>1792.2316593905582</v>
      </c>
      <c r="E162" s="29">
        <f t="shared" si="66"/>
        <v>2070.3987114272263</v>
      </c>
      <c r="F162" s="29">
        <f t="shared" si="66"/>
        <v>2325.072687460739</v>
      </c>
      <c r="G162" s="29">
        <f t="shared" si="66"/>
        <v>2561.4543537482473</v>
      </c>
      <c r="H162" s="29">
        <f t="shared" si="66"/>
        <v>2783.0532702377254</v>
      </c>
      <c r="I162" s="29">
        <f t="shared" si="66"/>
        <v>2992.3739852983294</v>
      </c>
      <c r="J162" s="29">
        <f t="shared" si="66"/>
        <v>3191.2798750674683</v>
      </c>
      <c r="K162" s="13"/>
    </row>
    <row r="163" spans="1:11" x14ac:dyDescent="0.2">
      <c r="A163" s="28">
        <f t="shared" si="49"/>
        <v>50</v>
      </c>
      <c r="B163" s="29">
        <f t="shared" ref="B163:J163" si="67">+B70/$D$14</f>
        <v>1133.914779238756</v>
      </c>
      <c r="C163" s="29">
        <f t="shared" si="67"/>
        <v>1492.2579483545692</v>
      </c>
      <c r="D163" s="29">
        <f t="shared" si="67"/>
        <v>1803.2241608533452</v>
      </c>
      <c r="E163" s="29">
        <f t="shared" si="67"/>
        <v>2082.1288799991326</v>
      </c>
      <c r="F163" s="29">
        <f t="shared" si="67"/>
        <v>2337.3960792604357</v>
      </c>
      <c r="G163" s="29">
        <f t="shared" si="67"/>
        <v>2574.2704397064808</v>
      </c>
      <c r="H163" s="29">
        <f t="shared" si="67"/>
        <v>2796.2883372470847</v>
      </c>
      <c r="I163" s="29">
        <f t="shared" si="67"/>
        <v>3005.9718567794575</v>
      </c>
      <c r="J163" s="29">
        <f t="shared" si="67"/>
        <v>3205.1964450138767</v>
      </c>
      <c r="K163" s="13"/>
    </row>
  </sheetData>
  <sheetProtection sheet="1" objects="1" scenarios="1" formatCells="0" formatColumns="0" formatRows="0"/>
  <mergeCells count="7">
    <mergeCell ref="B20:J20"/>
    <mergeCell ref="B113:J113"/>
    <mergeCell ref="A3:J3"/>
    <mergeCell ref="A4:J4"/>
    <mergeCell ref="A5:J5"/>
    <mergeCell ref="A6:J6"/>
    <mergeCell ref="N18:P18"/>
  </mergeCells>
  <pageMargins left="0.4" right="0.2" top="0.390277777777778" bottom="0.179861111111111" header="0.51180555555555496" footer="0.51180555555555496"/>
  <pageSetup paperSize="9" scale="39" firstPageNumber="0" orientation="portrait" r:id="rId1"/>
  <rowBreaks count="1" manualBreakCount="1">
    <brk id="1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FD nośność graniczna</vt:lpstr>
      <vt:lpstr>'FD nośność graniczna'!Obszar_wydruku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Jørgensen</dc:creator>
  <dc:description/>
  <cp:lastModifiedBy>Dariusz Sobala</cp:lastModifiedBy>
  <cp:revision>0</cp:revision>
  <cp:lastPrinted>2007-06-13T08:31:00Z</cp:lastPrinted>
  <dcterms:created xsi:type="dcterms:W3CDTF">1999-09-14T05:40:49Z</dcterms:created>
  <dcterms:modified xsi:type="dcterms:W3CDTF">2017-07-27T10:50:31Z</dcterms:modified>
  <dc:language>en-US</dc:language>
</cp:coreProperties>
</file>